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DieseArbeitsmappe"/>
  <bookViews>
    <workbookView xWindow="0" yWindow="0" windowWidth="20730" windowHeight="8055" firstSheet="5" activeTab="11"/>
  </bookViews>
  <sheets>
    <sheet name="Die Birnen" sheetId="12" r:id="rId1"/>
    <sheet name="Die Kelgelschlümpfe" sheetId="11" r:id="rId2"/>
    <sheet name="Tennis-Scharf-Schützen" sheetId="10" r:id="rId3"/>
    <sheet name="Team Lukassen-Breuker" sheetId="9" r:id="rId4"/>
    <sheet name="Wir können immer" sheetId="8" r:id="rId5"/>
    <sheet name="Wir wollen nie !" sheetId="7" r:id="rId6"/>
    <sheet name="Beerenkämper2.0" sheetId="6" r:id="rId7"/>
    <sheet name="Die Sunny´s" sheetId="5" r:id="rId8"/>
    <sheet name="MuFoB´s" sheetId="4" r:id="rId9"/>
    <sheet name="LG Dorsten" sheetId="3" r:id="rId10"/>
    <sheet name="Ohne Betreff" sheetId="1" r:id="rId11"/>
    <sheet name="Wertung" sheetId="13" r:id="rId1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3"/>
  <c r="F86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6" i="8"/>
  <c r="F15" i="12" l="1"/>
  <c r="F14"/>
  <c r="F13"/>
  <c r="F12"/>
  <c r="F11"/>
  <c r="F10"/>
  <c r="F9"/>
  <c r="F8"/>
  <c r="F7"/>
  <c r="F6"/>
  <c r="F5"/>
  <c r="F15" i="11"/>
  <c r="F14"/>
  <c r="F13"/>
  <c r="F12"/>
  <c r="F11"/>
  <c r="F10"/>
  <c r="F9"/>
  <c r="F8"/>
  <c r="F7"/>
  <c r="F6"/>
  <c r="F5"/>
  <c r="F15" i="10"/>
  <c r="F14"/>
  <c r="F13"/>
  <c r="F12"/>
  <c r="F11"/>
  <c r="F10"/>
  <c r="F9"/>
  <c r="F8"/>
  <c r="F7"/>
  <c r="F6"/>
  <c r="F5"/>
  <c r="F10" i="9"/>
  <c r="F15"/>
  <c r="F14"/>
  <c r="F13"/>
  <c r="F12"/>
  <c r="F11"/>
  <c r="F9"/>
  <c r="F8"/>
  <c r="F7"/>
  <c r="F6"/>
  <c r="F5"/>
  <c r="F15" i="8"/>
  <c r="F14"/>
  <c r="F13"/>
  <c r="F12"/>
  <c r="F11"/>
  <c r="F10"/>
  <c r="F9"/>
  <c r="F8"/>
  <c r="F7"/>
  <c r="F5"/>
  <c r="F15" i="7"/>
  <c r="F14"/>
  <c r="F13"/>
  <c r="F12"/>
  <c r="F11"/>
  <c r="F10"/>
  <c r="F9"/>
  <c r="F8"/>
  <c r="F7"/>
  <c r="F6"/>
  <c r="F5"/>
  <c r="F15" i="6"/>
  <c r="F14"/>
  <c r="F13"/>
  <c r="F12"/>
  <c r="F11"/>
  <c r="F10"/>
  <c r="F9"/>
  <c r="F8"/>
  <c r="F7"/>
  <c r="F6"/>
  <c r="F5"/>
  <c r="F15" i="5"/>
  <c r="F14"/>
  <c r="F13"/>
  <c r="F12"/>
  <c r="F11"/>
  <c r="F10"/>
  <c r="F9"/>
  <c r="F8"/>
  <c r="F7"/>
  <c r="F6"/>
  <c r="F5"/>
  <c r="F15" i="4"/>
  <c r="F14"/>
  <c r="F13"/>
  <c r="F12"/>
  <c r="F11"/>
  <c r="F10"/>
  <c r="F9"/>
  <c r="F8"/>
  <c r="F7"/>
  <c r="F6"/>
  <c r="F5"/>
  <c r="F15" i="3"/>
  <c r="F14"/>
  <c r="F13"/>
  <c r="F12"/>
  <c r="F11"/>
  <c r="F10"/>
  <c r="F9"/>
  <c r="F8"/>
  <c r="F7"/>
  <c r="F6"/>
  <c r="F5"/>
  <c r="L8" i="12" l="1"/>
  <c r="L5"/>
  <c r="L10"/>
  <c r="L7"/>
  <c r="L9"/>
  <c r="L6"/>
  <c r="L5" i="11"/>
  <c r="L9"/>
  <c r="L10"/>
  <c r="L7"/>
  <c r="L6"/>
  <c r="L8"/>
  <c r="L5" i="10"/>
  <c r="L7"/>
  <c r="L9"/>
  <c r="L10"/>
  <c r="L6"/>
  <c r="L8"/>
  <c r="L9" i="9"/>
  <c r="L6"/>
  <c r="L10"/>
  <c r="L8"/>
  <c r="L5"/>
  <c r="L7"/>
  <c r="L9" i="8"/>
  <c r="L10"/>
  <c r="L6"/>
  <c r="L8"/>
  <c r="L5"/>
  <c r="L7"/>
  <c r="L5" i="7"/>
  <c r="L7"/>
  <c r="L8"/>
  <c r="L9"/>
  <c r="L6"/>
  <c r="L10"/>
  <c r="L9" i="6"/>
  <c r="L8"/>
  <c r="L6"/>
  <c r="L10"/>
  <c r="L5"/>
  <c r="L7"/>
  <c r="L9" i="5"/>
  <c r="L10"/>
  <c r="L6"/>
  <c r="L8"/>
  <c r="L5"/>
  <c r="L7"/>
  <c r="L9" i="4"/>
  <c r="L10"/>
  <c r="L6"/>
  <c r="L8"/>
  <c r="L5"/>
  <c r="L7"/>
  <c r="L10" i="3"/>
  <c r="L9"/>
  <c r="L7"/>
  <c r="L5"/>
  <c r="L6"/>
  <c r="L8"/>
  <c r="F17" i="12" l="1"/>
  <c r="F16"/>
  <c r="F17" i="11"/>
  <c r="F16"/>
  <c r="F17" i="10"/>
  <c r="F16"/>
  <c r="F17" i="9"/>
  <c r="F16"/>
  <c r="F16" i="8"/>
  <c r="F17"/>
  <c r="F17" i="7"/>
  <c r="F16"/>
  <c r="F17" i="6"/>
  <c r="F16"/>
  <c r="F16" i="5"/>
  <c r="F17"/>
  <c r="F16" i="4"/>
  <c r="F17"/>
  <c r="F17" i="3"/>
  <c r="F16"/>
  <c r="F5" i="1"/>
  <c r="F6"/>
  <c r="F7"/>
  <c r="F8"/>
  <c r="F9"/>
  <c r="F10"/>
  <c r="F11"/>
  <c r="F12"/>
  <c r="F13"/>
  <c r="F14"/>
  <c r="F15"/>
  <c r="L7" l="1"/>
  <c r="L5"/>
  <c r="L10"/>
  <c r="L8"/>
  <c r="L9"/>
  <c r="L6"/>
  <c r="F17" l="1"/>
  <c r="F16"/>
</calcChain>
</file>

<file path=xl/sharedStrings.xml><?xml version="1.0" encoding="utf-8"?>
<sst xmlns="http://schemas.openxmlformats.org/spreadsheetml/2006/main" count="741" uniqueCount="197">
  <si>
    <t>Schütze</t>
  </si>
  <si>
    <t>Name</t>
  </si>
  <si>
    <t>Vorname</t>
  </si>
  <si>
    <t>Punkte Streifen 1</t>
  </si>
  <si>
    <t>Punkte Streifen 2</t>
  </si>
  <si>
    <t>Gesamt</t>
  </si>
  <si>
    <t>Punkte</t>
  </si>
  <si>
    <t>Max</t>
  </si>
  <si>
    <t>Stein</t>
  </si>
  <si>
    <t>Klaus</t>
  </si>
  <si>
    <t>Das kann nacher versteckt/ausgeblendet werden</t>
  </si>
  <si>
    <t>Wert</t>
  </si>
  <si>
    <t>Text</t>
  </si>
  <si>
    <t>Excelfunktion</t>
  </si>
  <si>
    <t>Größter Wert</t>
  </si>
  <si>
    <t>Zweitgrößter Wert</t>
  </si>
  <si>
    <t>Drittgrößter Wert</t>
  </si>
  <si>
    <t>Viertgrößter Wert</t>
  </si>
  <si>
    <t>Fünftgrößter Wert</t>
  </si>
  <si>
    <t>Sechstgrößter Wert</t>
  </si>
  <si>
    <t>Summe der besten 6</t>
  </si>
  <si>
    <t>Mittelwert der besten 6</t>
  </si>
  <si>
    <t>Beschreibung der Funktionen in der EXCEL Hilfe nachschauen</t>
  </si>
  <si>
    <t xml:space="preserve"> =KGRÖSSTE(F3:F13;1)</t>
  </si>
  <si>
    <t xml:space="preserve"> =KGRÖSSTE(F3:F13;2)</t>
  </si>
  <si>
    <t xml:space="preserve"> =KGRÖSSTE(F3:F13;3)</t>
  </si>
  <si>
    <t xml:space="preserve"> =KGRÖSSTE(F3:F13;4)</t>
  </si>
  <si>
    <t xml:space="preserve"> =KGRÖSSTE(F3:F13;5)</t>
  </si>
  <si>
    <t xml:space="preserve"> =KGRÖSSTE(F3:F13;6)</t>
  </si>
  <si>
    <t>&lt;-- Ausgerechnet aus der Box die später versteckt werden muss</t>
  </si>
  <si>
    <t>Klapheck</t>
  </si>
  <si>
    <t>Markus</t>
  </si>
  <si>
    <t>Michael</t>
  </si>
  <si>
    <t>Stefan</t>
  </si>
  <si>
    <t>Schenke</t>
  </si>
  <si>
    <t>Verena</t>
  </si>
  <si>
    <t>Johannes</t>
  </si>
  <si>
    <t>Neuss</t>
  </si>
  <si>
    <t>Dirk</t>
  </si>
  <si>
    <t>Bomm</t>
  </si>
  <si>
    <t>Ingelore</t>
  </si>
  <si>
    <t>Hoffmann</t>
  </si>
  <si>
    <t>Tanja</t>
  </si>
  <si>
    <t xml:space="preserve">Sabina </t>
  </si>
  <si>
    <t>Eckrath</t>
  </si>
  <si>
    <t>Krietemeyer</t>
  </si>
  <si>
    <t>Eugen</t>
  </si>
  <si>
    <t xml:space="preserve">Rishaus </t>
  </si>
  <si>
    <t>Rainer</t>
  </si>
  <si>
    <t>Hundt</t>
  </si>
  <si>
    <t>Heike</t>
  </si>
  <si>
    <t>Matthias</t>
  </si>
  <si>
    <t>Link</t>
  </si>
  <si>
    <t>Beate</t>
  </si>
  <si>
    <t>Andreas</t>
  </si>
  <si>
    <t>Minnebusch</t>
  </si>
  <si>
    <t>Winfried</t>
  </si>
  <si>
    <t>Weber</t>
  </si>
  <si>
    <t>Eberwein</t>
  </si>
  <si>
    <t>Lars</t>
  </si>
  <si>
    <t>Edith</t>
  </si>
  <si>
    <t>Hans</t>
  </si>
  <si>
    <t>Nitsch</t>
  </si>
  <si>
    <t>Ramona</t>
  </si>
  <si>
    <t>Thomas</t>
  </si>
  <si>
    <t>Doris</t>
  </si>
  <si>
    <t>Teske</t>
  </si>
  <si>
    <t>Lina</t>
  </si>
  <si>
    <t>Florian</t>
  </si>
  <si>
    <t>Grabl</t>
  </si>
  <si>
    <t>Astrid</t>
  </si>
  <si>
    <t>Faelsch</t>
  </si>
  <si>
    <t>Steiner</t>
  </si>
  <si>
    <t>Conny</t>
  </si>
  <si>
    <t>Marcus</t>
  </si>
  <si>
    <t>Claudia</t>
  </si>
  <si>
    <t>Werwer</t>
  </si>
  <si>
    <t>Fimpler</t>
  </si>
  <si>
    <t>Christian</t>
  </si>
  <si>
    <t xml:space="preserve">Timmer </t>
  </si>
  <si>
    <t>Detlef</t>
  </si>
  <si>
    <t>Döring</t>
  </si>
  <si>
    <t>Hermann</t>
  </si>
  <si>
    <t>Breuer</t>
  </si>
  <si>
    <t>Breuker</t>
  </si>
  <si>
    <t>Lukassen</t>
  </si>
  <si>
    <t>Alexandra</t>
  </si>
  <si>
    <t>Walter</t>
  </si>
  <si>
    <t>Wagner</t>
  </si>
  <si>
    <t>Müller</t>
  </si>
  <si>
    <t>Retzki</t>
  </si>
  <si>
    <t>Jennifer</t>
  </si>
  <si>
    <t>Erker</t>
  </si>
  <si>
    <t>Herbert</t>
  </si>
  <si>
    <t>Harald</t>
  </si>
  <si>
    <t>Franz</t>
  </si>
  <si>
    <t>Rüdiger</t>
  </si>
  <si>
    <t>Dahlhaus</t>
  </si>
  <si>
    <t>Angelika</t>
  </si>
  <si>
    <t>Niederhäuser</t>
  </si>
  <si>
    <t>Satzki</t>
  </si>
  <si>
    <t>Sonja</t>
  </si>
  <si>
    <t>Baukholt</t>
  </si>
  <si>
    <t>Uschi</t>
  </si>
  <si>
    <t>Knoblauch</t>
  </si>
  <si>
    <t>Olaf</t>
  </si>
  <si>
    <t>Ulfkotte</t>
  </si>
  <si>
    <t>Rita</t>
  </si>
  <si>
    <t xml:space="preserve">Müller </t>
  </si>
  <si>
    <t>Meike</t>
  </si>
  <si>
    <t>Kalff</t>
  </si>
  <si>
    <t>Simon</t>
  </si>
  <si>
    <t>Tiemann</t>
  </si>
  <si>
    <t>Volker</t>
  </si>
  <si>
    <t>Eilers</t>
  </si>
  <si>
    <t>Rößmann</t>
  </si>
  <si>
    <t>Jürgen</t>
  </si>
  <si>
    <t>Birgit</t>
  </si>
  <si>
    <t>Jost</t>
  </si>
  <si>
    <t>Nagel</t>
  </si>
  <si>
    <t>Ann Katharin</t>
  </si>
  <si>
    <t>Lammers</t>
  </si>
  <si>
    <t>Mandy</t>
  </si>
  <si>
    <t>Emmerich</t>
  </si>
  <si>
    <t>Die Birnen</t>
  </si>
  <si>
    <t>Die Kegelschlümpfe</t>
  </si>
  <si>
    <t>starten</t>
  </si>
  <si>
    <t>Feldmark</t>
  </si>
  <si>
    <t>für Feldmark</t>
  </si>
  <si>
    <t>startet</t>
  </si>
  <si>
    <t>Die Beerenkämper 2.0</t>
  </si>
  <si>
    <t>Die Sunny´s</t>
  </si>
  <si>
    <t>Starten</t>
  </si>
  <si>
    <t>für  St. Marien</t>
  </si>
  <si>
    <t>MuFoB´s</t>
  </si>
  <si>
    <t>Tennis-Scharf-Schützen</t>
  </si>
  <si>
    <t>Brusel</t>
  </si>
  <si>
    <t>Risthaus</t>
  </si>
  <si>
    <t>Diebzel</t>
  </si>
  <si>
    <t>Stürmer</t>
  </si>
  <si>
    <t>Nikolay</t>
  </si>
  <si>
    <t>Schneemann</t>
  </si>
  <si>
    <t>Berthold</t>
  </si>
  <si>
    <t>Martin</t>
  </si>
  <si>
    <t>Anja</t>
  </si>
  <si>
    <t>Meinschenk</t>
  </si>
  <si>
    <t xml:space="preserve">Baukholt </t>
  </si>
  <si>
    <t>Team Lukassen-Breuker</t>
  </si>
  <si>
    <t>Wir können immer</t>
  </si>
  <si>
    <t>Steinrötter</t>
  </si>
  <si>
    <t>Fleischer</t>
  </si>
  <si>
    <t>Carsten</t>
  </si>
  <si>
    <t>Wir wollen nie!</t>
  </si>
  <si>
    <t>Petra</t>
  </si>
  <si>
    <t>Susanne</t>
  </si>
  <si>
    <t>Silke</t>
  </si>
  <si>
    <t>Timmer</t>
  </si>
  <si>
    <t>Tina</t>
  </si>
  <si>
    <t>Kock</t>
  </si>
  <si>
    <t>Annette</t>
  </si>
  <si>
    <t xml:space="preserve">Fischer </t>
  </si>
  <si>
    <t>Einfeld</t>
  </si>
  <si>
    <t>Rasch</t>
  </si>
  <si>
    <t>Marion</t>
  </si>
  <si>
    <t>Sarah</t>
  </si>
  <si>
    <t>Pöling</t>
  </si>
  <si>
    <t>Antje</t>
  </si>
  <si>
    <t>Henning</t>
  </si>
  <si>
    <t>Luca</t>
  </si>
  <si>
    <t>Rietz</t>
  </si>
  <si>
    <t>Alexander</t>
  </si>
  <si>
    <t>Ahmeti</t>
  </si>
  <si>
    <t>Anita</t>
  </si>
  <si>
    <t>Ohne Betreff</t>
  </si>
  <si>
    <t>Nielbock</t>
  </si>
  <si>
    <t>Cichoki</t>
  </si>
  <si>
    <t>Schlüter</t>
  </si>
  <si>
    <t>Sebastian</t>
  </si>
  <si>
    <t>Samson</t>
  </si>
  <si>
    <t>Nikolai</t>
  </si>
  <si>
    <t>LG Dorsten</t>
  </si>
  <si>
    <t>Spielmann</t>
  </si>
  <si>
    <t>Uwe</t>
  </si>
  <si>
    <t>Kreuz</t>
  </si>
  <si>
    <t>Michalski</t>
  </si>
  <si>
    <t>Weiß</t>
  </si>
  <si>
    <t>Norbert</t>
  </si>
  <si>
    <t>Schmidt</t>
  </si>
  <si>
    <t>Sven</t>
  </si>
  <si>
    <t>Levering</t>
  </si>
  <si>
    <t>Männer</t>
  </si>
  <si>
    <t>Startliste Aufgelegtschießen der Bürgerschützenvereine  2017</t>
  </si>
  <si>
    <t>Mannschaften</t>
  </si>
  <si>
    <t>Ringe</t>
  </si>
  <si>
    <t>ohne Betreff</t>
  </si>
  <si>
    <t>Die MuFoB's</t>
  </si>
  <si>
    <t>Frauen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</si>
</sst>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0" xfId="0" applyAlignment="1"/>
    <xf numFmtId="0" fontId="1" fillId="0" borderId="0" xfId="0" applyFont="1"/>
    <xf numFmtId="164" fontId="0" fillId="0" borderId="0" xfId="0" applyNumberFormat="1"/>
    <xf numFmtId="0" fontId="0" fillId="0" borderId="1" xfId="0" applyBorder="1"/>
    <xf numFmtId="0" fontId="0" fillId="0" borderId="3" xfId="0" applyBorder="1" applyAlignment="1"/>
    <xf numFmtId="0" fontId="0" fillId="0" borderId="4" xfId="0" applyBorder="1"/>
    <xf numFmtId="0" fontId="1" fillId="0" borderId="0" xfId="0" applyFon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17" fontId="0" fillId="0" borderId="0" xfId="0" applyNumberForma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1" applyFont="1" applyBorder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2:O17"/>
  <sheetViews>
    <sheetView workbookViewId="0">
      <selection activeCell="F2" sqref="F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124</v>
      </c>
      <c r="C2" t="s">
        <v>126</v>
      </c>
      <c r="D2" t="s">
        <v>128</v>
      </c>
      <c r="F2" s="14">
        <v>42795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108</v>
      </c>
      <c r="C5" t="s">
        <v>109</v>
      </c>
      <c r="D5" s="3">
        <v>0</v>
      </c>
      <c r="E5" s="3">
        <v>0</v>
      </c>
      <c r="F5" s="3">
        <f t="shared" ref="F5:F15" si="0">SUM(D5:E5)</f>
        <v>0</v>
      </c>
      <c r="J5" s="6"/>
      <c r="K5" s="9" t="s">
        <v>14</v>
      </c>
      <c r="L5" s="9">
        <f>LARGE(F5:F15,1)</f>
        <v>192.7</v>
      </c>
      <c r="M5" s="9" t="s">
        <v>23</v>
      </c>
      <c r="N5" s="8"/>
    </row>
    <row r="6" spans="1:15">
      <c r="A6">
        <v>2</v>
      </c>
      <c r="B6" t="s">
        <v>110</v>
      </c>
      <c r="C6" t="s">
        <v>111</v>
      </c>
      <c r="D6" s="3">
        <v>0</v>
      </c>
      <c r="E6" s="3">
        <v>0</v>
      </c>
      <c r="F6" s="3">
        <f t="shared" si="0"/>
        <v>0</v>
      </c>
      <c r="J6" s="6"/>
      <c r="K6" s="9" t="s">
        <v>15</v>
      </c>
      <c r="L6" s="9">
        <f>LARGE(F5:F15,2)</f>
        <v>188.5</v>
      </c>
      <c r="M6" s="9" t="s">
        <v>24</v>
      </c>
      <c r="N6" s="8"/>
    </row>
    <row r="7" spans="1:15">
      <c r="A7">
        <v>3</v>
      </c>
      <c r="B7" t="s">
        <v>112</v>
      </c>
      <c r="C7" t="s">
        <v>113</v>
      </c>
      <c r="D7" s="3">
        <v>78.400000000000006</v>
      </c>
      <c r="E7" s="3">
        <v>78.400000000000006</v>
      </c>
      <c r="F7" s="3">
        <f t="shared" si="0"/>
        <v>156.80000000000001</v>
      </c>
      <c r="J7" s="6"/>
      <c r="K7" s="9" t="s">
        <v>16</v>
      </c>
      <c r="L7" s="9">
        <f>LARGE(F5:F15,3)</f>
        <v>184.4</v>
      </c>
      <c r="M7" s="9" t="s">
        <v>25</v>
      </c>
      <c r="N7" s="8"/>
    </row>
    <row r="8" spans="1:15">
      <c r="A8">
        <v>4</v>
      </c>
      <c r="B8" t="s">
        <v>114</v>
      </c>
      <c r="C8" t="s">
        <v>50</v>
      </c>
      <c r="D8" s="3">
        <v>96</v>
      </c>
      <c r="E8" s="3">
        <v>96.7</v>
      </c>
      <c r="F8" s="3">
        <f t="shared" si="0"/>
        <v>192.7</v>
      </c>
      <c r="J8" s="6"/>
      <c r="K8" s="9" t="s">
        <v>17</v>
      </c>
      <c r="L8" s="9">
        <f>LARGE(F5:F15,4)</f>
        <v>183.10000000000002</v>
      </c>
      <c r="M8" s="9" t="s">
        <v>26</v>
      </c>
      <c r="N8" s="8"/>
    </row>
    <row r="9" spans="1:15">
      <c r="A9">
        <v>5</v>
      </c>
      <c r="B9" t="s">
        <v>115</v>
      </c>
      <c r="C9" t="s">
        <v>75</v>
      </c>
      <c r="D9" s="3">
        <v>92.2</v>
      </c>
      <c r="E9" s="3">
        <v>90.9</v>
      </c>
      <c r="F9" s="3">
        <f t="shared" si="0"/>
        <v>183.10000000000002</v>
      </c>
      <c r="J9" s="6"/>
      <c r="K9" s="9" t="s">
        <v>18</v>
      </c>
      <c r="L9" s="9">
        <f>LARGE(F5:F15,5)</f>
        <v>181.2</v>
      </c>
      <c r="M9" s="9" t="s">
        <v>27</v>
      </c>
      <c r="N9" s="8"/>
    </row>
    <row r="10" spans="1:15">
      <c r="A10">
        <v>6</v>
      </c>
      <c r="B10" t="s">
        <v>115</v>
      </c>
      <c r="C10" t="s">
        <v>116</v>
      </c>
      <c r="D10" s="3">
        <v>86.7</v>
      </c>
      <c r="E10" s="3">
        <v>97.7</v>
      </c>
      <c r="F10" s="3">
        <f t="shared" si="0"/>
        <v>184.4</v>
      </c>
      <c r="J10" s="6"/>
      <c r="K10" s="9" t="s">
        <v>19</v>
      </c>
      <c r="L10" s="9">
        <f>LARGE(F5:F15,6)</f>
        <v>171.39999999999998</v>
      </c>
      <c r="M10" s="9" t="s">
        <v>28</v>
      </c>
      <c r="N10" s="8"/>
    </row>
    <row r="11" spans="1:15">
      <c r="A11">
        <v>7</v>
      </c>
      <c r="B11" t="s">
        <v>108</v>
      </c>
      <c r="C11" t="s">
        <v>117</v>
      </c>
      <c r="D11" s="3">
        <v>96.3</v>
      </c>
      <c r="E11" s="3">
        <v>92.2</v>
      </c>
      <c r="F11" s="3">
        <f t="shared" si="0"/>
        <v>188.5</v>
      </c>
      <c r="J11" s="6"/>
      <c r="K11" s="9"/>
      <c r="L11" s="9"/>
      <c r="M11" s="9"/>
      <c r="N11" s="8"/>
    </row>
    <row r="12" spans="1:15">
      <c r="A12">
        <v>8</v>
      </c>
      <c r="B12" t="s">
        <v>108</v>
      </c>
      <c r="C12" t="s">
        <v>118</v>
      </c>
      <c r="D12" s="3">
        <v>75</v>
      </c>
      <c r="E12" s="3">
        <v>73.3</v>
      </c>
      <c r="F12" s="3">
        <f t="shared" si="0"/>
        <v>148.30000000000001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187</v>
      </c>
      <c r="C13" t="s">
        <v>35</v>
      </c>
      <c r="D13" s="3">
        <v>85.3</v>
      </c>
      <c r="E13" s="3">
        <v>86.1</v>
      </c>
      <c r="F13" s="3">
        <f t="shared" si="0"/>
        <v>171.39999999999998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58</v>
      </c>
      <c r="C14" t="s">
        <v>60</v>
      </c>
      <c r="D14" s="3">
        <v>97.7</v>
      </c>
      <c r="E14" s="3">
        <v>83.5</v>
      </c>
      <c r="F14" s="3">
        <f t="shared" si="0"/>
        <v>181.2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7" t="s">
        <v>20</v>
      </c>
      <c r="E16" s="17"/>
      <c r="F16" s="3">
        <f>SUM(L5:L10)</f>
        <v>1101.3000000000002</v>
      </c>
      <c r="G16" t="s">
        <v>29</v>
      </c>
    </row>
    <row r="17" spans="4:7">
      <c r="D17" s="17" t="s">
        <v>21</v>
      </c>
      <c r="E17" s="17"/>
      <c r="F17" s="3">
        <f>AVERAGE(L5:L10)</f>
        <v>183.55000000000004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10"/>
  <dimension ref="A2:O17"/>
  <sheetViews>
    <sheetView workbookViewId="0">
      <selection activeCell="F10" sqref="F10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180</v>
      </c>
      <c r="C2" t="s">
        <v>126</v>
      </c>
      <c r="D2" t="s">
        <v>128</v>
      </c>
      <c r="F2" s="14">
        <v>42795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181</v>
      </c>
      <c r="C5" t="s">
        <v>182</v>
      </c>
      <c r="D5" s="3">
        <v>85.6</v>
      </c>
      <c r="E5" s="3">
        <v>78.900000000000006</v>
      </c>
      <c r="F5" s="3">
        <f t="shared" ref="F5:F15" si="0">SUM(D5:E5)</f>
        <v>164.5</v>
      </c>
      <c r="J5" s="6"/>
      <c r="K5" s="9" t="s">
        <v>14</v>
      </c>
      <c r="L5" s="9">
        <f>LARGE(F5:F15,1)</f>
        <v>176.2</v>
      </c>
      <c r="M5" s="9" t="s">
        <v>23</v>
      </c>
      <c r="N5" s="8"/>
    </row>
    <row r="6" spans="1:15">
      <c r="A6">
        <v>2</v>
      </c>
      <c r="B6" t="s">
        <v>183</v>
      </c>
      <c r="C6" t="s">
        <v>96</v>
      </c>
      <c r="D6" s="3">
        <v>79.599999999999994</v>
      </c>
      <c r="E6" s="3">
        <v>79.400000000000006</v>
      </c>
      <c r="F6" s="3">
        <f t="shared" si="0"/>
        <v>159</v>
      </c>
      <c r="J6" s="6"/>
      <c r="K6" s="9" t="s">
        <v>15</v>
      </c>
      <c r="L6" s="9">
        <f>LARGE(F5:F15,2)</f>
        <v>164.5</v>
      </c>
      <c r="M6" s="9" t="s">
        <v>24</v>
      </c>
      <c r="N6" s="8"/>
    </row>
    <row r="7" spans="1:15">
      <c r="A7">
        <v>3</v>
      </c>
      <c r="B7" t="s">
        <v>184</v>
      </c>
      <c r="C7" t="s">
        <v>48</v>
      </c>
      <c r="D7" s="3">
        <v>60.1</v>
      </c>
      <c r="E7" s="3">
        <v>90.3</v>
      </c>
      <c r="F7" s="3">
        <f t="shared" si="0"/>
        <v>150.4</v>
      </c>
      <c r="J7" s="6"/>
      <c r="K7" s="9" t="s">
        <v>16</v>
      </c>
      <c r="L7" s="9">
        <f>LARGE(F5:F15,3)</f>
        <v>159</v>
      </c>
      <c r="M7" s="9" t="s">
        <v>25</v>
      </c>
      <c r="N7" s="8"/>
    </row>
    <row r="8" spans="1:15">
      <c r="A8">
        <v>4</v>
      </c>
      <c r="B8" t="s">
        <v>185</v>
      </c>
      <c r="C8" t="s">
        <v>186</v>
      </c>
      <c r="D8" s="3">
        <v>70.099999999999994</v>
      </c>
      <c r="E8" s="3">
        <v>48.1</v>
      </c>
      <c r="F8" s="3">
        <f t="shared" si="0"/>
        <v>118.19999999999999</v>
      </c>
      <c r="J8" s="6"/>
      <c r="K8" s="9" t="s">
        <v>17</v>
      </c>
      <c r="L8" s="9">
        <f>LARGE(F5:F15,4)</f>
        <v>150.4</v>
      </c>
      <c r="M8" s="9" t="s">
        <v>26</v>
      </c>
      <c r="N8" s="8"/>
    </row>
    <row r="9" spans="1:15">
      <c r="A9">
        <v>5</v>
      </c>
      <c r="B9" t="s">
        <v>89</v>
      </c>
      <c r="C9" t="s">
        <v>188</v>
      </c>
      <c r="D9" s="3">
        <v>89.5</v>
      </c>
      <c r="E9" s="3">
        <v>86.7</v>
      </c>
      <c r="F9" s="3">
        <f t="shared" si="0"/>
        <v>176.2</v>
      </c>
      <c r="J9" s="6"/>
      <c r="K9" s="9" t="s">
        <v>18</v>
      </c>
      <c r="L9" s="9">
        <f>LARGE(F5:F15,5)</f>
        <v>143.30000000000001</v>
      </c>
      <c r="M9" s="9" t="s">
        <v>27</v>
      </c>
      <c r="N9" s="8"/>
    </row>
    <row r="10" spans="1:15">
      <c r="A10">
        <v>6</v>
      </c>
      <c r="B10" t="s">
        <v>189</v>
      </c>
      <c r="C10" t="s">
        <v>98</v>
      </c>
      <c r="D10" s="3">
        <v>71.900000000000006</v>
      </c>
      <c r="E10" s="3">
        <v>71.400000000000006</v>
      </c>
      <c r="F10" s="3">
        <f t="shared" si="0"/>
        <v>143.30000000000001</v>
      </c>
      <c r="J10" s="6"/>
      <c r="K10" s="9" t="s">
        <v>19</v>
      </c>
      <c r="L10" s="9">
        <f>LARGE(F5:F15,6)</f>
        <v>118.19999999999999</v>
      </c>
      <c r="M10" s="9" t="s">
        <v>28</v>
      </c>
      <c r="N10" s="8"/>
    </row>
    <row r="11" spans="1:15">
      <c r="A11">
        <v>7</v>
      </c>
      <c r="D11" s="3">
        <v>0</v>
      </c>
      <c r="E11" s="3">
        <v>0</v>
      </c>
      <c r="F11" s="3">
        <f t="shared" si="0"/>
        <v>0</v>
      </c>
      <c r="J11" s="6"/>
      <c r="K11" s="9"/>
      <c r="L11" s="9"/>
      <c r="M11" s="9"/>
      <c r="N11" s="8"/>
    </row>
    <row r="12" spans="1:15">
      <c r="A12">
        <v>8</v>
      </c>
      <c r="D12" s="3">
        <v>0</v>
      </c>
      <c r="E12" s="3">
        <v>0</v>
      </c>
      <c r="F12" s="3">
        <f t="shared" si="0"/>
        <v>0</v>
      </c>
      <c r="J12" s="6"/>
      <c r="K12" s="9" t="s">
        <v>22</v>
      </c>
      <c r="L12" s="9"/>
      <c r="M12" s="9"/>
      <c r="N12" s="8"/>
    </row>
    <row r="13" spans="1:15">
      <c r="A13">
        <v>9</v>
      </c>
      <c r="D13" s="3"/>
      <c r="E13" s="3"/>
      <c r="F13" s="3">
        <f t="shared" si="0"/>
        <v>0</v>
      </c>
      <c r="J13" s="6"/>
      <c r="K13" s="9"/>
      <c r="L13" s="9"/>
      <c r="M13" s="9"/>
      <c r="N13" s="8"/>
    </row>
    <row r="14" spans="1:15" ht="15.75" thickBot="1">
      <c r="A14">
        <v>10</v>
      </c>
      <c r="D14" s="3"/>
      <c r="E14" s="3"/>
      <c r="F14" s="3">
        <f t="shared" si="0"/>
        <v>0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7" t="s">
        <v>20</v>
      </c>
      <c r="E16" s="17"/>
      <c r="F16" s="3">
        <f>SUM(L5:L10)</f>
        <v>911.60000000000014</v>
      </c>
      <c r="G16" t="s">
        <v>29</v>
      </c>
    </row>
    <row r="17" spans="4:7">
      <c r="D17" s="17" t="s">
        <v>21</v>
      </c>
      <c r="E17" s="17"/>
      <c r="F17" s="3">
        <f>AVERAGE(L5:L10)</f>
        <v>151.93333333333337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1"/>
  <dimension ref="A2:O17"/>
  <sheetViews>
    <sheetView workbookViewId="0">
      <selection activeCell="E14" sqref="E14"/>
    </sheetView>
  </sheetViews>
  <sheetFormatPr baseColWidth="10" defaultRowHeight="15"/>
  <cols>
    <col min="2" max="2" width="22.85546875" bestFit="1" customWidth="1"/>
    <col min="3" max="3" width="11.140625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173</v>
      </c>
      <c r="C2" t="s">
        <v>129</v>
      </c>
      <c r="D2" t="s">
        <v>128</v>
      </c>
      <c r="F2" s="14">
        <v>42795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119</v>
      </c>
      <c r="C5" t="s">
        <v>35</v>
      </c>
      <c r="D5" s="3">
        <v>93.9</v>
      </c>
      <c r="E5" s="3">
        <v>98.8</v>
      </c>
      <c r="F5" s="3">
        <f t="shared" ref="F5:F15" si="0">SUM(D5:E5)</f>
        <v>192.7</v>
      </c>
      <c r="J5" s="6"/>
      <c r="K5" s="9" t="s">
        <v>14</v>
      </c>
      <c r="L5" s="9">
        <f>LARGE(F5:F15,1)</f>
        <v>192.7</v>
      </c>
      <c r="M5" s="9" t="s">
        <v>23</v>
      </c>
      <c r="N5" s="8"/>
    </row>
    <row r="6" spans="1:15">
      <c r="A6">
        <v>2</v>
      </c>
      <c r="B6" t="s">
        <v>174</v>
      </c>
      <c r="C6" t="s">
        <v>120</v>
      </c>
      <c r="D6" s="3">
        <v>85.2</v>
      </c>
      <c r="E6" s="3">
        <v>95.7</v>
      </c>
      <c r="F6" s="3">
        <f t="shared" si="0"/>
        <v>180.9</v>
      </c>
      <c r="J6" s="6"/>
      <c r="K6" s="9" t="s">
        <v>15</v>
      </c>
      <c r="L6" s="9">
        <f>LARGE(F5:F15,2)</f>
        <v>186.9</v>
      </c>
      <c r="M6" s="9" t="s">
        <v>24</v>
      </c>
      <c r="N6" s="8"/>
    </row>
    <row r="7" spans="1:15">
      <c r="A7">
        <v>3</v>
      </c>
      <c r="B7" t="s">
        <v>174</v>
      </c>
      <c r="C7" t="s">
        <v>31</v>
      </c>
      <c r="D7" s="3">
        <v>74.2</v>
      </c>
      <c r="E7" s="3">
        <v>69.5</v>
      </c>
      <c r="F7" s="3">
        <f t="shared" si="0"/>
        <v>143.69999999999999</v>
      </c>
      <c r="J7" s="6"/>
      <c r="K7" s="9" t="s">
        <v>16</v>
      </c>
      <c r="L7" s="9">
        <f>LARGE(F5:F15,3)</f>
        <v>180.9</v>
      </c>
      <c r="M7" s="9" t="s">
        <v>25</v>
      </c>
      <c r="N7" s="8"/>
    </row>
    <row r="8" spans="1:15">
      <c r="A8">
        <v>4</v>
      </c>
      <c r="B8" t="s">
        <v>175</v>
      </c>
      <c r="C8" t="s">
        <v>51</v>
      </c>
      <c r="D8" s="3">
        <v>85.6</v>
      </c>
      <c r="E8" s="3">
        <v>81.7</v>
      </c>
      <c r="F8" s="3">
        <f t="shared" si="0"/>
        <v>167.3</v>
      </c>
      <c r="J8" s="6"/>
      <c r="K8" s="9" t="s">
        <v>17</v>
      </c>
      <c r="L8" s="9">
        <f>LARGE(F5:F15,4)</f>
        <v>180.2</v>
      </c>
      <c r="M8" s="9" t="s">
        <v>26</v>
      </c>
      <c r="N8" s="8"/>
    </row>
    <row r="9" spans="1:15">
      <c r="A9">
        <v>5</v>
      </c>
      <c r="B9" t="s">
        <v>121</v>
      </c>
      <c r="C9" t="s">
        <v>78</v>
      </c>
      <c r="D9" s="3">
        <v>47.5</v>
      </c>
      <c r="E9" s="3">
        <v>32</v>
      </c>
      <c r="F9" s="3">
        <f t="shared" si="0"/>
        <v>79.5</v>
      </c>
      <c r="J9" s="6"/>
      <c r="K9" s="9" t="s">
        <v>18</v>
      </c>
      <c r="L9" s="9">
        <f>LARGE(F5:F15,5)</f>
        <v>180.1</v>
      </c>
      <c r="M9" s="9" t="s">
        <v>27</v>
      </c>
      <c r="N9" s="8"/>
    </row>
    <row r="10" spans="1:15">
      <c r="A10">
        <v>6</v>
      </c>
      <c r="B10" t="s">
        <v>176</v>
      </c>
      <c r="C10" t="s">
        <v>177</v>
      </c>
      <c r="D10" s="3">
        <v>85.7</v>
      </c>
      <c r="E10" s="3">
        <v>86</v>
      </c>
      <c r="F10" s="3">
        <f t="shared" si="0"/>
        <v>171.7</v>
      </c>
      <c r="J10" s="6"/>
      <c r="K10" s="9" t="s">
        <v>19</v>
      </c>
      <c r="L10" s="9">
        <f>LARGE(F5:F15,6)</f>
        <v>171.7</v>
      </c>
      <c r="M10" s="9" t="s">
        <v>28</v>
      </c>
      <c r="N10" s="8"/>
    </row>
    <row r="11" spans="1:15">
      <c r="A11">
        <v>7</v>
      </c>
      <c r="B11" t="s">
        <v>178</v>
      </c>
      <c r="C11" t="s">
        <v>36</v>
      </c>
      <c r="D11" s="3">
        <v>89.6</v>
      </c>
      <c r="E11" s="3">
        <v>90.5</v>
      </c>
      <c r="F11" s="3">
        <f t="shared" si="0"/>
        <v>180.1</v>
      </c>
      <c r="J11" s="6"/>
      <c r="K11" s="9"/>
      <c r="L11" s="9"/>
      <c r="M11" s="9"/>
      <c r="N11" s="8"/>
    </row>
    <row r="12" spans="1:15">
      <c r="A12">
        <v>8</v>
      </c>
      <c r="B12" t="s">
        <v>176</v>
      </c>
      <c r="C12" t="s">
        <v>179</v>
      </c>
      <c r="D12" s="3">
        <v>89</v>
      </c>
      <c r="E12" s="3">
        <v>91.2</v>
      </c>
      <c r="F12" s="3">
        <f t="shared" si="0"/>
        <v>180.2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123</v>
      </c>
      <c r="C13" t="s">
        <v>35</v>
      </c>
      <c r="D13" s="3">
        <v>78.2</v>
      </c>
      <c r="E13" s="3">
        <v>83.3</v>
      </c>
      <c r="F13" s="3">
        <f t="shared" si="0"/>
        <v>161.5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44</v>
      </c>
      <c r="C14" t="s">
        <v>54</v>
      </c>
      <c r="D14" s="3">
        <v>93</v>
      </c>
      <c r="E14" s="3">
        <v>93.9</v>
      </c>
      <c r="F14" s="3">
        <f t="shared" si="0"/>
        <v>186.9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7" t="s">
        <v>20</v>
      </c>
      <c r="E16" s="17"/>
      <c r="F16" s="3">
        <f>SUM(L5:L10)</f>
        <v>1092.5</v>
      </c>
      <c r="G16" t="s">
        <v>29</v>
      </c>
    </row>
    <row r="17" spans="4:7">
      <c r="D17" s="17" t="s">
        <v>21</v>
      </c>
      <c r="E17" s="17"/>
      <c r="F17" s="3">
        <f>AVERAGE(L5:L10)</f>
        <v>182.08333333333334</v>
      </c>
      <c r="G17" t="s">
        <v>29</v>
      </c>
    </row>
  </sheetData>
  <mergeCells count="5">
    <mergeCell ref="B3:C3"/>
    <mergeCell ref="D3:F3"/>
    <mergeCell ref="D17:E17"/>
    <mergeCell ref="D16:E16"/>
    <mergeCell ref="K3:M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13"/>
  <dimension ref="A3:J110"/>
  <sheetViews>
    <sheetView tabSelected="1" topLeftCell="A70" workbookViewId="0">
      <selection activeCell="A76" sqref="A76:A110"/>
    </sheetView>
  </sheetViews>
  <sheetFormatPr baseColWidth="10" defaultRowHeight="15"/>
  <sheetData>
    <row r="3" spans="1:10" ht="15.75">
      <c r="A3" s="18" t="s">
        <v>191</v>
      </c>
      <c r="B3" s="18"/>
      <c r="C3" s="18"/>
      <c r="D3" s="18"/>
      <c r="E3" s="18"/>
      <c r="F3" s="18"/>
      <c r="G3" s="18"/>
      <c r="H3" s="18"/>
      <c r="I3" s="18"/>
      <c r="J3" s="18"/>
    </row>
    <row r="5" spans="1:10">
      <c r="A5" t="s">
        <v>192</v>
      </c>
    </row>
    <row r="6" spans="1:10">
      <c r="A6">
        <v>1</v>
      </c>
      <c r="B6" t="s">
        <v>130</v>
      </c>
      <c r="E6" s="19">
        <v>1128.5</v>
      </c>
      <c r="F6" t="s">
        <v>193</v>
      </c>
    </row>
    <row r="7" spans="1:10">
      <c r="A7">
        <v>2</v>
      </c>
      <c r="B7" t="s">
        <v>124</v>
      </c>
      <c r="E7" s="19">
        <v>1101.3</v>
      </c>
      <c r="F7" t="s">
        <v>193</v>
      </c>
    </row>
    <row r="8" spans="1:10">
      <c r="A8">
        <v>3</v>
      </c>
      <c r="B8" t="s">
        <v>194</v>
      </c>
      <c r="E8" s="19">
        <v>1092.5</v>
      </c>
      <c r="F8" t="s">
        <v>193</v>
      </c>
    </row>
    <row r="9" spans="1:10">
      <c r="A9">
        <v>4</v>
      </c>
      <c r="B9" t="s">
        <v>148</v>
      </c>
      <c r="E9" s="19">
        <v>1068.9000000000001</v>
      </c>
      <c r="F9" t="s">
        <v>193</v>
      </c>
    </row>
    <row r="10" spans="1:10">
      <c r="A10">
        <v>5</v>
      </c>
      <c r="B10" t="s">
        <v>147</v>
      </c>
      <c r="E10" s="19">
        <v>1068.5</v>
      </c>
      <c r="F10" t="s">
        <v>193</v>
      </c>
    </row>
    <row r="11" spans="1:10">
      <c r="A11">
        <v>6</v>
      </c>
      <c r="B11" t="s">
        <v>152</v>
      </c>
      <c r="E11" s="19">
        <v>1053.2</v>
      </c>
      <c r="F11" t="s">
        <v>193</v>
      </c>
    </row>
    <row r="12" spans="1:10">
      <c r="A12">
        <v>7</v>
      </c>
      <c r="B12" t="s">
        <v>195</v>
      </c>
      <c r="E12" s="19">
        <v>1046.9000000000001</v>
      </c>
      <c r="F12" t="s">
        <v>193</v>
      </c>
    </row>
    <row r="13" spans="1:10">
      <c r="A13">
        <v>8</v>
      </c>
      <c r="B13" t="s">
        <v>125</v>
      </c>
      <c r="E13" s="19">
        <v>1043.8</v>
      </c>
      <c r="F13" t="s">
        <v>193</v>
      </c>
    </row>
    <row r="14" spans="1:10">
      <c r="A14">
        <v>9</v>
      </c>
      <c r="B14" t="s">
        <v>135</v>
      </c>
      <c r="E14" s="20">
        <v>962.6</v>
      </c>
      <c r="F14" t="s">
        <v>193</v>
      </c>
    </row>
    <row r="15" spans="1:10">
      <c r="A15">
        <v>10</v>
      </c>
      <c r="B15" t="s">
        <v>180</v>
      </c>
      <c r="E15" s="19">
        <v>911.6</v>
      </c>
      <c r="F15" t="s">
        <v>193</v>
      </c>
    </row>
    <row r="17" spans="1:6">
      <c r="A17" t="s">
        <v>190</v>
      </c>
    </row>
    <row r="18" spans="1:6">
      <c r="A18">
        <v>1</v>
      </c>
      <c r="B18" t="s">
        <v>139</v>
      </c>
      <c r="C18" t="s">
        <v>140</v>
      </c>
      <c r="D18" s="3">
        <v>99.5</v>
      </c>
      <c r="E18" s="3">
        <v>95.7</v>
      </c>
      <c r="F18" s="3">
        <f t="shared" ref="F18:F73" si="0">SUM(D18:E18)</f>
        <v>195.2</v>
      </c>
    </row>
    <row r="19" spans="1:6">
      <c r="A19">
        <v>2</v>
      </c>
      <c r="B19" t="s">
        <v>58</v>
      </c>
      <c r="C19" t="s">
        <v>59</v>
      </c>
      <c r="D19" s="3">
        <v>94.6</v>
      </c>
      <c r="E19" s="3">
        <v>98.3</v>
      </c>
      <c r="F19" s="3">
        <f t="shared" si="0"/>
        <v>192.89999999999998</v>
      </c>
    </row>
    <row r="20" spans="1:6">
      <c r="A20">
        <v>3</v>
      </c>
      <c r="B20" t="s">
        <v>89</v>
      </c>
      <c r="C20" t="s">
        <v>7</v>
      </c>
      <c r="D20" s="3">
        <v>95.2</v>
      </c>
      <c r="E20" s="3">
        <v>95.8</v>
      </c>
      <c r="F20" s="3">
        <f t="shared" si="0"/>
        <v>191</v>
      </c>
    </row>
    <row r="21" spans="1:6">
      <c r="A21">
        <v>4</v>
      </c>
      <c r="B21" t="s">
        <v>62</v>
      </c>
      <c r="C21" t="s">
        <v>64</v>
      </c>
      <c r="D21" s="3">
        <v>97.2</v>
      </c>
      <c r="E21" s="3">
        <v>93.8</v>
      </c>
      <c r="F21" s="3">
        <f t="shared" si="0"/>
        <v>191</v>
      </c>
    </row>
    <row r="22" spans="1:6">
      <c r="A22">
        <v>5</v>
      </c>
      <c r="B22" t="s">
        <v>97</v>
      </c>
      <c r="C22" t="s">
        <v>36</v>
      </c>
      <c r="D22" s="3">
        <v>94.5</v>
      </c>
      <c r="E22" s="3">
        <v>96.2</v>
      </c>
      <c r="F22" s="3">
        <f t="shared" si="0"/>
        <v>190.7</v>
      </c>
    </row>
    <row r="23" spans="1:6">
      <c r="A23">
        <v>6</v>
      </c>
      <c r="B23" t="s">
        <v>76</v>
      </c>
      <c r="C23" t="s">
        <v>31</v>
      </c>
      <c r="D23" s="3">
        <v>97.5</v>
      </c>
      <c r="E23" s="3">
        <v>93.1</v>
      </c>
      <c r="F23" s="3">
        <f t="shared" si="0"/>
        <v>190.6</v>
      </c>
    </row>
    <row r="24" spans="1:6">
      <c r="A24">
        <v>7</v>
      </c>
      <c r="B24" t="s">
        <v>92</v>
      </c>
      <c r="C24" t="s">
        <v>93</v>
      </c>
      <c r="D24" s="3">
        <v>96.2</v>
      </c>
      <c r="E24" s="3">
        <v>94.3</v>
      </c>
      <c r="F24" s="3">
        <f t="shared" si="0"/>
        <v>190.5</v>
      </c>
    </row>
    <row r="25" spans="1:6">
      <c r="A25">
        <v>8</v>
      </c>
      <c r="B25" t="s">
        <v>8</v>
      </c>
      <c r="C25" t="s">
        <v>54</v>
      </c>
      <c r="D25" s="3">
        <v>92.1</v>
      </c>
      <c r="E25" s="3">
        <v>95.3</v>
      </c>
      <c r="F25" s="3">
        <f t="shared" si="0"/>
        <v>187.39999999999998</v>
      </c>
    </row>
    <row r="26" spans="1:6">
      <c r="A26">
        <v>9</v>
      </c>
      <c r="B26" t="s">
        <v>44</v>
      </c>
      <c r="C26" t="s">
        <v>54</v>
      </c>
      <c r="D26" s="3">
        <v>93</v>
      </c>
      <c r="E26" s="3">
        <v>93.9</v>
      </c>
      <c r="F26" s="3">
        <f t="shared" si="0"/>
        <v>186.9</v>
      </c>
    </row>
    <row r="27" spans="1:6">
      <c r="A27">
        <v>10</v>
      </c>
      <c r="B27" t="s">
        <v>84</v>
      </c>
      <c r="C27" t="s">
        <v>54</v>
      </c>
      <c r="D27" s="3">
        <v>98.7</v>
      </c>
      <c r="E27" s="3">
        <v>87.8</v>
      </c>
      <c r="F27" s="3">
        <f t="shared" si="0"/>
        <v>186.5</v>
      </c>
    </row>
    <row r="28" spans="1:6">
      <c r="A28">
        <v>11</v>
      </c>
      <c r="B28" t="s">
        <v>49</v>
      </c>
      <c r="C28" t="s">
        <v>51</v>
      </c>
      <c r="D28" s="3">
        <v>92.8</v>
      </c>
      <c r="E28" s="3">
        <v>93.4</v>
      </c>
      <c r="F28" s="3">
        <f t="shared" si="0"/>
        <v>186.2</v>
      </c>
    </row>
    <row r="29" spans="1:6">
      <c r="A29">
        <v>12</v>
      </c>
      <c r="B29" t="s">
        <v>115</v>
      </c>
      <c r="C29" t="s">
        <v>116</v>
      </c>
      <c r="D29" s="3">
        <v>86.7</v>
      </c>
      <c r="E29" s="3">
        <v>97.7</v>
      </c>
      <c r="F29" s="3">
        <f t="shared" si="0"/>
        <v>184.4</v>
      </c>
    </row>
    <row r="30" spans="1:6">
      <c r="A30">
        <v>13</v>
      </c>
      <c r="B30" t="s">
        <v>71</v>
      </c>
      <c r="C30" t="s">
        <v>9</v>
      </c>
      <c r="D30" s="3">
        <v>91.9</v>
      </c>
      <c r="E30" s="3">
        <v>92.1</v>
      </c>
      <c r="F30" s="3">
        <f t="shared" si="0"/>
        <v>184</v>
      </c>
    </row>
    <row r="31" spans="1:6">
      <c r="A31">
        <v>14</v>
      </c>
      <c r="B31" t="s">
        <v>138</v>
      </c>
      <c r="C31" t="s">
        <v>96</v>
      </c>
      <c r="D31" s="3">
        <v>93.5</v>
      </c>
      <c r="E31" s="3">
        <v>89.6</v>
      </c>
      <c r="F31" s="3">
        <f t="shared" si="0"/>
        <v>183.1</v>
      </c>
    </row>
    <row r="32" spans="1:6">
      <c r="A32">
        <v>15</v>
      </c>
      <c r="B32" t="s">
        <v>149</v>
      </c>
      <c r="C32" t="s">
        <v>82</v>
      </c>
      <c r="D32" s="3">
        <v>89.3</v>
      </c>
      <c r="E32" s="3">
        <v>92.6</v>
      </c>
      <c r="F32" s="3">
        <f t="shared" si="0"/>
        <v>181.89999999999998</v>
      </c>
    </row>
    <row r="33" spans="1:6">
      <c r="A33">
        <v>16</v>
      </c>
      <c r="B33" t="s">
        <v>100</v>
      </c>
      <c r="C33" t="s">
        <v>9</v>
      </c>
      <c r="D33" s="3">
        <v>92.6</v>
      </c>
      <c r="E33" s="3">
        <v>89.1</v>
      </c>
      <c r="F33" s="3">
        <f t="shared" si="0"/>
        <v>181.7</v>
      </c>
    </row>
    <row r="34" spans="1:6">
      <c r="A34">
        <v>17</v>
      </c>
      <c r="B34" t="s">
        <v>99</v>
      </c>
      <c r="C34" t="s">
        <v>48</v>
      </c>
      <c r="D34" s="3">
        <v>90.1</v>
      </c>
      <c r="E34" s="3">
        <v>90.3</v>
      </c>
      <c r="F34" s="3">
        <f t="shared" si="0"/>
        <v>180.39999999999998</v>
      </c>
    </row>
    <row r="35" spans="1:6">
      <c r="A35">
        <v>18</v>
      </c>
      <c r="B35" t="s">
        <v>104</v>
      </c>
      <c r="C35" t="s">
        <v>105</v>
      </c>
      <c r="D35" s="3">
        <v>93</v>
      </c>
      <c r="E35" s="3">
        <v>87.3</v>
      </c>
      <c r="F35" s="3">
        <f t="shared" si="0"/>
        <v>180.3</v>
      </c>
    </row>
    <row r="36" spans="1:6">
      <c r="A36">
        <v>19</v>
      </c>
      <c r="B36" t="s">
        <v>176</v>
      </c>
      <c r="C36" t="s">
        <v>179</v>
      </c>
      <c r="D36" s="3">
        <v>89</v>
      </c>
      <c r="E36" s="3">
        <v>91.2</v>
      </c>
      <c r="F36" s="3">
        <f t="shared" si="0"/>
        <v>180.2</v>
      </c>
    </row>
    <row r="37" spans="1:6">
      <c r="A37">
        <v>20</v>
      </c>
      <c r="B37" t="s">
        <v>178</v>
      </c>
      <c r="C37" t="s">
        <v>36</v>
      </c>
      <c r="D37" s="3">
        <v>89.6</v>
      </c>
      <c r="E37" s="3">
        <v>90.5</v>
      </c>
      <c r="F37" s="3">
        <f t="shared" si="0"/>
        <v>180.1</v>
      </c>
    </row>
    <row r="38" spans="1:6">
      <c r="A38">
        <v>21</v>
      </c>
      <c r="B38" t="s">
        <v>85</v>
      </c>
      <c r="C38" t="s">
        <v>143</v>
      </c>
      <c r="D38" s="3">
        <v>89.5</v>
      </c>
      <c r="E38" s="3">
        <v>88.2</v>
      </c>
      <c r="F38" s="3">
        <f t="shared" si="0"/>
        <v>177.7</v>
      </c>
    </row>
    <row r="39" spans="1:6">
      <c r="A39">
        <v>22</v>
      </c>
      <c r="B39" t="s">
        <v>85</v>
      </c>
      <c r="C39" t="s">
        <v>87</v>
      </c>
      <c r="D39" s="3">
        <v>90.2</v>
      </c>
      <c r="E39" s="3">
        <v>87.2</v>
      </c>
      <c r="F39" s="3">
        <f t="shared" si="0"/>
        <v>177.4</v>
      </c>
    </row>
    <row r="40" spans="1:6">
      <c r="A40">
        <v>23</v>
      </c>
      <c r="B40" t="s">
        <v>30</v>
      </c>
      <c r="C40" t="s">
        <v>54</v>
      </c>
      <c r="D40" s="3">
        <v>84</v>
      </c>
      <c r="E40" s="3">
        <v>93</v>
      </c>
      <c r="F40" s="3">
        <f t="shared" si="0"/>
        <v>177</v>
      </c>
    </row>
    <row r="41" spans="1:6">
      <c r="A41">
        <v>24</v>
      </c>
      <c r="B41" t="s">
        <v>57</v>
      </c>
      <c r="C41" t="s">
        <v>32</v>
      </c>
      <c r="D41" s="3">
        <v>87.8</v>
      </c>
      <c r="E41" s="3">
        <v>88.5</v>
      </c>
      <c r="F41" s="3">
        <f t="shared" si="0"/>
        <v>176.3</v>
      </c>
    </row>
    <row r="42" spans="1:6">
      <c r="A42">
        <v>25</v>
      </c>
      <c r="B42" t="s">
        <v>89</v>
      </c>
      <c r="C42" t="s">
        <v>188</v>
      </c>
      <c r="D42" s="3">
        <v>89.5</v>
      </c>
      <c r="E42" s="3">
        <v>86.7</v>
      </c>
      <c r="F42" s="3">
        <f t="shared" si="0"/>
        <v>176.2</v>
      </c>
    </row>
    <row r="43" spans="1:6">
      <c r="A43">
        <v>26</v>
      </c>
      <c r="B43" t="s">
        <v>79</v>
      </c>
      <c r="C43" t="s">
        <v>80</v>
      </c>
      <c r="D43" s="3">
        <v>88.5</v>
      </c>
      <c r="E43" s="3">
        <v>87.3</v>
      </c>
      <c r="F43" s="3">
        <f t="shared" si="0"/>
        <v>175.8</v>
      </c>
    </row>
    <row r="44" spans="1:6">
      <c r="A44">
        <v>27</v>
      </c>
      <c r="B44" t="s">
        <v>136</v>
      </c>
      <c r="C44" t="s">
        <v>94</v>
      </c>
      <c r="D44" s="3">
        <v>78.3</v>
      </c>
      <c r="E44" s="3">
        <v>94.3</v>
      </c>
      <c r="F44" s="3">
        <f t="shared" si="0"/>
        <v>172.6</v>
      </c>
    </row>
    <row r="45" spans="1:6">
      <c r="A45">
        <v>28</v>
      </c>
      <c r="B45" t="s">
        <v>83</v>
      </c>
      <c r="C45" t="s">
        <v>36</v>
      </c>
      <c r="D45" s="3">
        <v>88.9</v>
      </c>
      <c r="E45" s="3">
        <v>83.3</v>
      </c>
      <c r="F45" s="3">
        <f t="shared" si="0"/>
        <v>172.2</v>
      </c>
    </row>
    <row r="46" spans="1:6">
      <c r="A46">
        <v>29</v>
      </c>
      <c r="B46" t="s">
        <v>176</v>
      </c>
      <c r="C46" t="s">
        <v>177</v>
      </c>
      <c r="D46" s="3">
        <v>85.7</v>
      </c>
      <c r="E46" s="3">
        <v>86</v>
      </c>
      <c r="F46" s="3">
        <f t="shared" si="0"/>
        <v>171.7</v>
      </c>
    </row>
    <row r="47" spans="1:6">
      <c r="A47">
        <v>30</v>
      </c>
      <c r="B47" t="s">
        <v>72</v>
      </c>
      <c r="C47" t="s">
        <v>74</v>
      </c>
      <c r="D47" s="3">
        <v>87.3</v>
      </c>
      <c r="E47" s="3">
        <v>84.3</v>
      </c>
      <c r="F47" s="3">
        <f t="shared" si="0"/>
        <v>171.6</v>
      </c>
    </row>
    <row r="48" spans="1:6">
      <c r="A48">
        <v>31</v>
      </c>
      <c r="B48" t="s">
        <v>150</v>
      </c>
      <c r="C48" t="s">
        <v>151</v>
      </c>
      <c r="D48" s="3">
        <v>82.9</v>
      </c>
      <c r="E48" s="3">
        <v>88.5</v>
      </c>
      <c r="F48" s="3">
        <f t="shared" si="0"/>
        <v>171.4</v>
      </c>
    </row>
    <row r="49" spans="1:6">
      <c r="A49">
        <v>32</v>
      </c>
      <c r="B49" t="s">
        <v>77</v>
      </c>
      <c r="C49" t="s">
        <v>78</v>
      </c>
      <c r="D49" s="3">
        <v>77.900000000000006</v>
      </c>
      <c r="E49" s="3">
        <v>91.9</v>
      </c>
      <c r="F49" s="3">
        <f t="shared" si="0"/>
        <v>169.8</v>
      </c>
    </row>
    <row r="50" spans="1:6">
      <c r="A50">
        <v>33</v>
      </c>
      <c r="B50" t="s">
        <v>69</v>
      </c>
      <c r="C50" t="s">
        <v>70</v>
      </c>
      <c r="D50" s="3">
        <v>88.5</v>
      </c>
      <c r="E50" s="3">
        <v>81.3</v>
      </c>
      <c r="F50" s="3">
        <f t="shared" si="0"/>
        <v>169.8</v>
      </c>
    </row>
    <row r="51" spans="1:6">
      <c r="A51">
        <v>34</v>
      </c>
      <c r="B51" t="s">
        <v>169</v>
      </c>
      <c r="C51" t="s">
        <v>170</v>
      </c>
      <c r="D51" s="3">
        <v>82.1</v>
      </c>
      <c r="E51" s="3">
        <v>87</v>
      </c>
      <c r="F51" s="3">
        <f t="shared" si="0"/>
        <v>169.1</v>
      </c>
    </row>
    <row r="52" spans="1:6">
      <c r="A52">
        <v>35</v>
      </c>
      <c r="B52" t="s">
        <v>55</v>
      </c>
      <c r="C52" t="s">
        <v>56</v>
      </c>
      <c r="D52" s="3">
        <v>84.8</v>
      </c>
      <c r="E52" s="3">
        <v>82.5</v>
      </c>
      <c r="F52" s="3">
        <f t="shared" si="0"/>
        <v>167.3</v>
      </c>
    </row>
    <row r="53" spans="1:6">
      <c r="A53">
        <v>36</v>
      </c>
      <c r="B53" t="s">
        <v>175</v>
      </c>
      <c r="C53" t="s">
        <v>51</v>
      </c>
      <c r="D53" s="3">
        <v>85.6</v>
      </c>
      <c r="E53" s="3">
        <v>81.7</v>
      </c>
      <c r="F53" s="3">
        <f t="shared" si="0"/>
        <v>167.3</v>
      </c>
    </row>
    <row r="54" spans="1:6">
      <c r="A54">
        <v>37</v>
      </c>
      <c r="B54" t="s">
        <v>37</v>
      </c>
      <c r="C54" t="s">
        <v>38</v>
      </c>
      <c r="D54" s="3">
        <v>81.3</v>
      </c>
      <c r="E54" s="3">
        <v>84.8</v>
      </c>
      <c r="F54" s="3">
        <f t="shared" si="0"/>
        <v>166.1</v>
      </c>
    </row>
    <row r="55" spans="1:6">
      <c r="A55">
        <v>38</v>
      </c>
      <c r="B55" t="s">
        <v>181</v>
      </c>
      <c r="C55" t="s">
        <v>182</v>
      </c>
      <c r="D55" s="3">
        <v>85.6</v>
      </c>
      <c r="E55" s="3">
        <v>78.900000000000006</v>
      </c>
      <c r="F55" s="3">
        <f t="shared" si="0"/>
        <v>164.5</v>
      </c>
    </row>
    <row r="56" spans="1:6">
      <c r="A56">
        <v>39</v>
      </c>
      <c r="B56" t="s">
        <v>85</v>
      </c>
      <c r="C56" t="s">
        <v>33</v>
      </c>
      <c r="D56" s="3">
        <v>77.2</v>
      </c>
      <c r="E56" s="3">
        <v>86.2</v>
      </c>
      <c r="F56" s="3">
        <f t="shared" si="0"/>
        <v>163.4</v>
      </c>
    </row>
    <row r="57" spans="1:6">
      <c r="A57">
        <v>40</v>
      </c>
      <c r="B57" t="s">
        <v>145</v>
      </c>
      <c r="C57" t="s">
        <v>59</v>
      </c>
      <c r="D57" s="3">
        <v>84.7</v>
      </c>
      <c r="E57" s="3">
        <v>78.2</v>
      </c>
      <c r="F57" s="3">
        <f t="shared" si="0"/>
        <v>162.9</v>
      </c>
    </row>
    <row r="58" spans="1:6">
      <c r="A58">
        <v>41</v>
      </c>
      <c r="B58" t="s">
        <v>47</v>
      </c>
      <c r="C58" t="s">
        <v>48</v>
      </c>
      <c r="D58" s="3">
        <v>89.9</v>
      </c>
      <c r="E58" s="3">
        <v>72.7</v>
      </c>
      <c r="F58" s="3">
        <f t="shared" si="0"/>
        <v>162.60000000000002</v>
      </c>
    </row>
    <row r="59" spans="1:6">
      <c r="A59">
        <v>42</v>
      </c>
      <c r="B59" t="s">
        <v>81</v>
      </c>
      <c r="C59" t="s">
        <v>64</v>
      </c>
      <c r="D59" s="3">
        <v>80.8</v>
      </c>
      <c r="E59" s="3">
        <v>80.099999999999994</v>
      </c>
      <c r="F59" s="3">
        <f t="shared" si="0"/>
        <v>160.89999999999998</v>
      </c>
    </row>
    <row r="60" spans="1:6">
      <c r="A60">
        <v>43</v>
      </c>
      <c r="B60" t="s">
        <v>66</v>
      </c>
      <c r="C60" t="s">
        <v>68</v>
      </c>
      <c r="D60" s="3">
        <v>79.7</v>
      </c>
      <c r="E60" s="3">
        <v>81.099999999999994</v>
      </c>
      <c r="F60" s="3">
        <f t="shared" si="0"/>
        <v>160.80000000000001</v>
      </c>
    </row>
    <row r="61" spans="1:6">
      <c r="A61">
        <v>44</v>
      </c>
      <c r="B61" t="s">
        <v>183</v>
      </c>
      <c r="C61" t="s">
        <v>96</v>
      </c>
      <c r="D61" s="3">
        <v>79.599999999999994</v>
      </c>
      <c r="E61" s="3">
        <v>79.400000000000006</v>
      </c>
      <c r="F61" s="3">
        <f t="shared" si="0"/>
        <v>159</v>
      </c>
    </row>
    <row r="62" spans="1:6">
      <c r="A62">
        <v>45</v>
      </c>
      <c r="B62" t="s">
        <v>112</v>
      </c>
      <c r="C62" t="s">
        <v>113</v>
      </c>
      <c r="D62" s="3">
        <v>78.400000000000006</v>
      </c>
      <c r="E62" s="3">
        <v>78.400000000000006</v>
      </c>
      <c r="F62" s="3">
        <f t="shared" si="0"/>
        <v>156.80000000000001</v>
      </c>
    </row>
    <row r="63" spans="1:6">
      <c r="A63">
        <v>46</v>
      </c>
      <c r="B63" t="s">
        <v>184</v>
      </c>
      <c r="C63" t="s">
        <v>48</v>
      </c>
      <c r="D63" s="3">
        <v>60.1</v>
      </c>
      <c r="E63" s="3">
        <v>90.3</v>
      </c>
      <c r="F63" s="3">
        <f t="shared" si="0"/>
        <v>150.4</v>
      </c>
    </row>
    <row r="64" spans="1:6">
      <c r="A64">
        <v>47</v>
      </c>
      <c r="B64" t="s">
        <v>45</v>
      </c>
      <c r="C64" t="s">
        <v>46</v>
      </c>
      <c r="D64" s="3">
        <v>73.400000000000006</v>
      </c>
      <c r="E64" s="3">
        <v>75.2</v>
      </c>
      <c r="F64" s="3">
        <f t="shared" si="0"/>
        <v>148.60000000000002</v>
      </c>
    </row>
    <row r="65" spans="1:6">
      <c r="A65">
        <v>48</v>
      </c>
      <c r="B65" t="s">
        <v>108</v>
      </c>
      <c r="C65" t="s">
        <v>118</v>
      </c>
      <c r="D65" s="3">
        <v>75</v>
      </c>
      <c r="E65" s="3">
        <v>73.3</v>
      </c>
      <c r="F65" s="3">
        <f t="shared" si="0"/>
        <v>148.30000000000001</v>
      </c>
    </row>
    <row r="66" spans="1:6">
      <c r="A66">
        <v>49</v>
      </c>
      <c r="B66" t="s">
        <v>34</v>
      </c>
      <c r="C66" t="s">
        <v>31</v>
      </c>
      <c r="D66" s="3">
        <v>73</v>
      </c>
      <c r="E66" s="3">
        <v>71.2</v>
      </c>
      <c r="F66" s="3">
        <f t="shared" si="0"/>
        <v>144.19999999999999</v>
      </c>
    </row>
    <row r="67" spans="1:6">
      <c r="A67">
        <v>50</v>
      </c>
      <c r="B67" t="s">
        <v>174</v>
      </c>
      <c r="C67" t="s">
        <v>31</v>
      </c>
      <c r="D67" s="3">
        <v>74.2</v>
      </c>
      <c r="E67" s="3">
        <v>69.5</v>
      </c>
      <c r="F67" s="3">
        <f t="shared" si="0"/>
        <v>143.69999999999999</v>
      </c>
    </row>
    <row r="68" spans="1:6">
      <c r="A68">
        <v>51</v>
      </c>
      <c r="B68" t="s">
        <v>167</v>
      </c>
      <c r="C68" t="s">
        <v>168</v>
      </c>
      <c r="D68" s="3">
        <v>69.900000000000006</v>
      </c>
      <c r="E68" s="3">
        <v>60.7</v>
      </c>
      <c r="F68" s="3">
        <f t="shared" si="0"/>
        <v>130.60000000000002</v>
      </c>
    </row>
    <row r="69" spans="1:6">
      <c r="A69">
        <v>52</v>
      </c>
      <c r="B69" t="s">
        <v>137</v>
      </c>
      <c r="C69" t="s">
        <v>95</v>
      </c>
      <c r="D69" s="3">
        <v>80</v>
      </c>
      <c r="E69" s="3">
        <v>50.5</v>
      </c>
      <c r="F69" s="3">
        <f t="shared" si="0"/>
        <v>130.5</v>
      </c>
    </row>
    <row r="70" spans="1:6">
      <c r="A70">
        <v>53</v>
      </c>
      <c r="B70" t="s">
        <v>185</v>
      </c>
      <c r="C70" t="s">
        <v>186</v>
      </c>
      <c r="D70" s="3">
        <v>70.099999999999994</v>
      </c>
      <c r="E70" s="3">
        <v>48.1</v>
      </c>
      <c r="F70" s="3">
        <f t="shared" si="0"/>
        <v>118.19999999999999</v>
      </c>
    </row>
    <row r="71" spans="1:6">
      <c r="A71">
        <v>54</v>
      </c>
      <c r="B71" t="s">
        <v>88</v>
      </c>
      <c r="C71" t="s">
        <v>68</v>
      </c>
      <c r="D71" s="3">
        <v>46.6</v>
      </c>
      <c r="E71" s="3">
        <v>62.5</v>
      </c>
      <c r="F71" s="3">
        <f t="shared" si="0"/>
        <v>109.1</v>
      </c>
    </row>
    <row r="72" spans="1:6">
      <c r="A72">
        <v>55</v>
      </c>
      <c r="B72" t="s">
        <v>141</v>
      </c>
      <c r="C72" t="s">
        <v>142</v>
      </c>
      <c r="D72" s="3">
        <v>44.6</v>
      </c>
      <c r="E72" s="3">
        <v>46.1</v>
      </c>
      <c r="F72" s="3">
        <f t="shared" si="0"/>
        <v>90.7</v>
      </c>
    </row>
    <row r="73" spans="1:6">
      <c r="A73">
        <v>56</v>
      </c>
      <c r="B73" t="s">
        <v>121</v>
      </c>
      <c r="C73" t="s">
        <v>78</v>
      </c>
      <c r="D73" s="3">
        <v>47.5</v>
      </c>
      <c r="E73" s="3">
        <v>32</v>
      </c>
      <c r="F73" s="3">
        <f t="shared" si="0"/>
        <v>79.5</v>
      </c>
    </row>
    <row r="75" spans="1:6">
      <c r="A75" t="s">
        <v>196</v>
      </c>
    </row>
    <row r="76" spans="1:6">
      <c r="A76">
        <v>1</v>
      </c>
      <c r="B76" t="s">
        <v>114</v>
      </c>
      <c r="C76" t="s">
        <v>50</v>
      </c>
      <c r="D76" s="3">
        <v>96</v>
      </c>
      <c r="E76" s="3">
        <v>96.7</v>
      </c>
      <c r="F76" s="3">
        <v>192.7</v>
      </c>
    </row>
    <row r="77" spans="1:6">
      <c r="A77">
        <v>2</v>
      </c>
      <c r="B77" t="s">
        <v>119</v>
      </c>
      <c r="C77" t="s">
        <v>35</v>
      </c>
      <c r="D77" s="3">
        <v>93.9</v>
      </c>
      <c r="E77" s="3">
        <v>98.8</v>
      </c>
      <c r="F77" s="3">
        <v>192.7</v>
      </c>
    </row>
    <row r="78" spans="1:6">
      <c r="A78">
        <v>3</v>
      </c>
      <c r="B78" t="s">
        <v>62</v>
      </c>
      <c r="C78" t="s">
        <v>63</v>
      </c>
      <c r="D78" s="3">
        <v>96.7</v>
      </c>
      <c r="E78" s="3">
        <v>95</v>
      </c>
      <c r="F78" s="3">
        <v>191.7</v>
      </c>
    </row>
    <row r="79" spans="1:6">
      <c r="A79">
        <v>4</v>
      </c>
      <c r="B79" t="s">
        <v>162</v>
      </c>
      <c r="C79" t="s">
        <v>164</v>
      </c>
      <c r="D79" s="3">
        <v>94.2</v>
      </c>
      <c r="E79" s="3">
        <v>97.2</v>
      </c>
      <c r="F79" s="3">
        <v>191.4</v>
      </c>
    </row>
    <row r="80" spans="1:6">
      <c r="A80">
        <v>5</v>
      </c>
      <c r="B80" t="s">
        <v>160</v>
      </c>
      <c r="C80" t="s">
        <v>155</v>
      </c>
      <c r="D80" s="3">
        <v>93.4</v>
      </c>
      <c r="E80" s="3">
        <v>96.5</v>
      </c>
      <c r="F80" s="3">
        <v>189.9</v>
      </c>
    </row>
    <row r="81" spans="1:6">
      <c r="A81">
        <v>6</v>
      </c>
      <c r="B81" t="s">
        <v>108</v>
      </c>
      <c r="C81" t="s">
        <v>117</v>
      </c>
      <c r="D81" s="3">
        <v>96.3</v>
      </c>
      <c r="E81" s="3">
        <v>92.2</v>
      </c>
      <c r="F81" s="3">
        <v>188.5</v>
      </c>
    </row>
    <row r="82" spans="1:6">
      <c r="A82">
        <v>7</v>
      </c>
      <c r="B82" t="s">
        <v>66</v>
      </c>
      <c r="C82" t="s">
        <v>67</v>
      </c>
      <c r="D82" s="3">
        <v>91.8</v>
      </c>
      <c r="E82" s="3">
        <v>94.3</v>
      </c>
      <c r="F82" s="3">
        <v>186.1</v>
      </c>
    </row>
    <row r="83" spans="1:6">
      <c r="A83">
        <v>8</v>
      </c>
      <c r="B83" t="s">
        <v>161</v>
      </c>
      <c r="C83" t="s">
        <v>65</v>
      </c>
      <c r="D83" s="3">
        <v>89</v>
      </c>
      <c r="E83" s="3">
        <v>96.8</v>
      </c>
      <c r="F83" s="3">
        <v>185.8</v>
      </c>
    </row>
    <row r="84" spans="1:6">
      <c r="A84">
        <v>9</v>
      </c>
      <c r="B84" t="s">
        <v>115</v>
      </c>
      <c r="C84" t="s">
        <v>75</v>
      </c>
      <c r="D84" s="3">
        <v>92.2</v>
      </c>
      <c r="E84" s="3">
        <v>90.9</v>
      </c>
      <c r="F84" s="3">
        <v>183.10000000000002</v>
      </c>
    </row>
    <row r="85" spans="1:6">
      <c r="A85">
        <v>10</v>
      </c>
      <c r="B85" t="s">
        <v>77</v>
      </c>
      <c r="C85" t="s">
        <v>153</v>
      </c>
      <c r="D85" s="3">
        <v>91.5</v>
      </c>
      <c r="E85" s="3">
        <v>91.4</v>
      </c>
      <c r="F85" s="3">
        <v>182.9</v>
      </c>
    </row>
    <row r="86" spans="1:6">
      <c r="A86">
        <v>11</v>
      </c>
      <c r="B86" t="s">
        <v>58</v>
      </c>
      <c r="C86" t="s">
        <v>60</v>
      </c>
      <c r="D86" s="3">
        <v>97.7</v>
      </c>
      <c r="E86" s="3">
        <v>83.5</v>
      </c>
      <c r="F86" s="3">
        <f>SUM(D86:E86)</f>
        <v>181.2</v>
      </c>
    </row>
    <row r="87" spans="1:6">
      <c r="A87">
        <v>12</v>
      </c>
      <c r="B87" t="s">
        <v>174</v>
      </c>
      <c r="C87" t="s">
        <v>120</v>
      </c>
      <c r="D87" s="3">
        <v>85.2</v>
      </c>
      <c r="E87" s="3">
        <v>95.7</v>
      </c>
      <c r="F87" s="3">
        <v>180.9</v>
      </c>
    </row>
    <row r="88" spans="1:6">
      <c r="A88">
        <v>13</v>
      </c>
      <c r="B88" t="s">
        <v>30</v>
      </c>
      <c r="C88" t="s">
        <v>157</v>
      </c>
      <c r="D88" s="3">
        <v>95.3</v>
      </c>
      <c r="E88" s="3">
        <v>85.3</v>
      </c>
      <c r="F88" s="3">
        <v>180.6</v>
      </c>
    </row>
    <row r="89" spans="1:6">
      <c r="A89">
        <v>14</v>
      </c>
      <c r="B89" t="s">
        <v>39</v>
      </c>
      <c r="C89" t="s">
        <v>40</v>
      </c>
      <c r="D89" s="3">
        <v>91</v>
      </c>
      <c r="E89" s="3">
        <v>88.8</v>
      </c>
      <c r="F89" s="3">
        <v>179.8</v>
      </c>
    </row>
    <row r="90" spans="1:6">
      <c r="A90">
        <v>15</v>
      </c>
      <c r="B90" t="s">
        <v>158</v>
      </c>
      <c r="C90" t="s">
        <v>159</v>
      </c>
      <c r="D90" s="3">
        <v>86.8</v>
      </c>
      <c r="E90" s="3">
        <v>92.3</v>
      </c>
      <c r="F90" s="3">
        <v>179.1</v>
      </c>
    </row>
    <row r="91" spans="1:6">
      <c r="A91">
        <v>16</v>
      </c>
      <c r="B91" t="s">
        <v>41</v>
      </c>
      <c r="C91" t="s">
        <v>42</v>
      </c>
      <c r="D91" s="3">
        <v>86.7</v>
      </c>
      <c r="E91" s="3">
        <v>92.2</v>
      </c>
      <c r="F91" s="3">
        <v>178.9</v>
      </c>
    </row>
    <row r="92" spans="1:6">
      <c r="A92">
        <v>17</v>
      </c>
      <c r="B92" t="s">
        <v>156</v>
      </c>
      <c r="C92" t="s">
        <v>122</v>
      </c>
      <c r="D92" s="3">
        <v>81.900000000000006</v>
      </c>
      <c r="E92" s="3">
        <v>92.7</v>
      </c>
      <c r="F92" s="3">
        <v>174.60000000000002</v>
      </c>
    </row>
    <row r="93" spans="1:6">
      <c r="A93">
        <v>18</v>
      </c>
      <c r="B93" t="s">
        <v>90</v>
      </c>
      <c r="C93" t="s">
        <v>91</v>
      </c>
      <c r="D93" s="3">
        <v>87</v>
      </c>
      <c r="E93" s="3">
        <v>85.5</v>
      </c>
      <c r="F93" s="3">
        <v>172.5</v>
      </c>
    </row>
    <row r="94" spans="1:6">
      <c r="A94">
        <v>19</v>
      </c>
      <c r="B94" t="s">
        <v>187</v>
      </c>
      <c r="C94" t="s">
        <v>35</v>
      </c>
      <c r="D94" s="3">
        <v>85.3</v>
      </c>
      <c r="E94" s="3">
        <v>86.1</v>
      </c>
      <c r="F94" s="3">
        <v>171.39999999999998</v>
      </c>
    </row>
    <row r="95" spans="1:6">
      <c r="A95">
        <v>20</v>
      </c>
      <c r="B95" t="s">
        <v>156</v>
      </c>
      <c r="C95" t="s">
        <v>117</v>
      </c>
      <c r="D95" s="3">
        <v>85.1</v>
      </c>
      <c r="E95" s="3">
        <v>85.1</v>
      </c>
      <c r="F95" s="3">
        <v>170.2</v>
      </c>
    </row>
    <row r="96" spans="1:6">
      <c r="A96">
        <v>21</v>
      </c>
      <c r="B96" t="s">
        <v>162</v>
      </c>
      <c r="C96" t="s">
        <v>163</v>
      </c>
      <c r="D96" s="3">
        <v>78.7</v>
      </c>
      <c r="E96" s="3">
        <v>90.9</v>
      </c>
      <c r="F96" s="3">
        <v>169.60000000000002</v>
      </c>
    </row>
    <row r="97" spans="1:6">
      <c r="A97">
        <v>22</v>
      </c>
      <c r="B97" t="s">
        <v>44</v>
      </c>
      <c r="C97" t="s">
        <v>43</v>
      </c>
      <c r="D97" s="3">
        <v>82.7</v>
      </c>
      <c r="E97" s="3">
        <v>84.1</v>
      </c>
      <c r="F97" s="3">
        <f>SUM(D97:E97)</f>
        <v>166.8</v>
      </c>
    </row>
    <row r="98" spans="1:6">
      <c r="A98">
        <v>23</v>
      </c>
      <c r="B98" t="s">
        <v>149</v>
      </c>
      <c r="C98" t="s">
        <v>154</v>
      </c>
      <c r="D98" s="3">
        <v>77.3</v>
      </c>
      <c r="E98" s="3">
        <v>88.5</v>
      </c>
      <c r="F98" s="3">
        <v>165.8</v>
      </c>
    </row>
    <row r="99" spans="1:6">
      <c r="A99">
        <v>24</v>
      </c>
      <c r="B99" t="s">
        <v>123</v>
      </c>
      <c r="C99" t="s">
        <v>35</v>
      </c>
      <c r="D99" s="3">
        <v>78.2</v>
      </c>
      <c r="E99" s="3">
        <v>83.3</v>
      </c>
      <c r="F99" s="3">
        <v>161.5</v>
      </c>
    </row>
    <row r="100" spans="1:6">
      <c r="A100">
        <v>25</v>
      </c>
      <c r="B100" t="s">
        <v>100</v>
      </c>
      <c r="C100" t="s">
        <v>101</v>
      </c>
      <c r="D100" s="3">
        <v>78.900000000000006</v>
      </c>
      <c r="E100" s="3">
        <v>81.2</v>
      </c>
      <c r="F100" s="3">
        <v>160.10000000000002</v>
      </c>
    </row>
    <row r="101" spans="1:6">
      <c r="A101">
        <v>26</v>
      </c>
      <c r="B101" t="s">
        <v>85</v>
      </c>
      <c r="C101" t="s">
        <v>86</v>
      </c>
      <c r="D101" s="3">
        <v>85.5</v>
      </c>
      <c r="E101" s="3">
        <v>70.5</v>
      </c>
      <c r="F101" s="3">
        <v>156</v>
      </c>
    </row>
    <row r="102" spans="1:6">
      <c r="A102">
        <v>27</v>
      </c>
      <c r="B102" t="s">
        <v>146</v>
      </c>
      <c r="C102" t="s">
        <v>103</v>
      </c>
      <c r="D102" s="3">
        <v>77.400000000000006</v>
      </c>
      <c r="E102" s="3">
        <v>77.2</v>
      </c>
      <c r="F102" s="3">
        <v>154.60000000000002</v>
      </c>
    </row>
    <row r="103" spans="1:6">
      <c r="A103">
        <v>28</v>
      </c>
      <c r="B103" t="s">
        <v>171</v>
      </c>
      <c r="C103" t="s">
        <v>172</v>
      </c>
      <c r="D103" s="3">
        <v>72.900000000000006</v>
      </c>
      <c r="E103" s="3">
        <v>81.599999999999994</v>
      </c>
      <c r="F103" s="3">
        <v>154.5</v>
      </c>
    </row>
    <row r="104" spans="1:6">
      <c r="A104">
        <v>29</v>
      </c>
      <c r="B104" t="s">
        <v>76</v>
      </c>
      <c r="C104" t="s">
        <v>155</v>
      </c>
      <c r="D104" s="3">
        <v>81.900000000000006</v>
      </c>
      <c r="E104" s="3">
        <v>71</v>
      </c>
      <c r="F104" s="3">
        <v>152.9</v>
      </c>
    </row>
    <row r="105" spans="1:6">
      <c r="A105">
        <v>30</v>
      </c>
      <c r="B105" t="s">
        <v>97</v>
      </c>
      <c r="C105" t="s">
        <v>98</v>
      </c>
      <c r="D105" s="3">
        <v>76.7</v>
      </c>
      <c r="E105" s="3">
        <v>73.900000000000006</v>
      </c>
      <c r="F105" s="3">
        <v>150.60000000000002</v>
      </c>
    </row>
    <row r="106" spans="1:6">
      <c r="A106">
        <v>31</v>
      </c>
      <c r="B106" t="s">
        <v>106</v>
      </c>
      <c r="C106" t="s">
        <v>107</v>
      </c>
      <c r="D106" s="3">
        <v>77.099999999999994</v>
      </c>
      <c r="E106" s="3">
        <v>73.3</v>
      </c>
      <c r="F106" s="3">
        <v>150.39999999999998</v>
      </c>
    </row>
    <row r="107" spans="1:6">
      <c r="A107">
        <v>32</v>
      </c>
      <c r="B107" t="s">
        <v>189</v>
      </c>
      <c r="C107" t="s">
        <v>98</v>
      </c>
      <c r="D107" s="3">
        <v>71.900000000000006</v>
      </c>
      <c r="E107" s="3">
        <v>71.400000000000006</v>
      </c>
      <c r="F107" s="3">
        <v>143.30000000000001</v>
      </c>
    </row>
    <row r="108" spans="1:6">
      <c r="A108">
        <v>33</v>
      </c>
      <c r="B108" t="s">
        <v>52</v>
      </c>
      <c r="C108" t="s">
        <v>53</v>
      </c>
      <c r="D108" s="3">
        <v>62.3</v>
      </c>
      <c r="E108" s="3">
        <v>72.400000000000006</v>
      </c>
      <c r="F108" s="3">
        <v>134.69999999999999</v>
      </c>
    </row>
    <row r="109" spans="1:6">
      <c r="A109">
        <v>34</v>
      </c>
      <c r="B109" t="s">
        <v>85</v>
      </c>
      <c r="C109" t="s">
        <v>144</v>
      </c>
      <c r="D109" s="3">
        <v>57.4</v>
      </c>
      <c r="E109" s="3">
        <v>76</v>
      </c>
      <c r="F109" s="3">
        <v>133.4</v>
      </c>
    </row>
    <row r="110" spans="1:6">
      <c r="A110">
        <v>35</v>
      </c>
      <c r="B110" t="s">
        <v>165</v>
      </c>
      <c r="C110" t="s">
        <v>166</v>
      </c>
      <c r="D110" s="3">
        <v>60</v>
      </c>
      <c r="E110" s="3">
        <v>52.8</v>
      </c>
      <c r="F110" s="3">
        <v>112.8</v>
      </c>
    </row>
  </sheetData>
  <mergeCells count="1">
    <mergeCell ref="A3:J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2:O17"/>
  <sheetViews>
    <sheetView workbookViewId="0">
      <selection activeCell="F2" sqref="F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125</v>
      </c>
      <c r="C2" t="s">
        <v>126</v>
      </c>
      <c r="D2" t="s">
        <v>127</v>
      </c>
      <c r="F2" s="14">
        <v>42795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97</v>
      </c>
      <c r="C5" t="s">
        <v>36</v>
      </c>
      <c r="D5" s="3">
        <v>94.5</v>
      </c>
      <c r="E5" s="3">
        <v>96.2</v>
      </c>
      <c r="F5" s="3">
        <f t="shared" ref="F5:F15" si="0">SUM(D5:E5)</f>
        <v>190.7</v>
      </c>
      <c r="J5" s="6"/>
      <c r="K5" s="9" t="s">
        <v>14</v>
      </c>
      <c r="L5" s="9">
        <f>LARGE(F5:F15,1)</f>
        <v>190.7</v>
      </c>
      <c r="M5" s="9" t="s">
        <v>23</v>
      </c>
      <c r="N5" s="8"/>
    </row>
    <row r="6" spans="1:15">
      <c r="A6">
        <v>2</v>
      </c>
      <c r="B6" t="s">
        <v>97</v>
      </c>
      <c r="C6" t="s">
        <v>98</v>
      </c>
      <c r="D6" s="3">
        <v>76.7</v>
      </c>
      <c r="E6" s="3">
        <v>73.900000000000006</v>
      </c>
      <c r="F6" s="3">
        <f t="shared" si="0"/>
        <v>150.60000000000002</v>
      </c>
      <c r="J6" s="6"/>
      <c r="K6" s="9" t="s">
        <v>15</v>
      </c>
      <c r="L6" s="9">
        <f>LARGE(F5:F15,2)</f>
        <v>181.7</v>
      </c>
      <c r="M6" s="9" t="s">
        <v>24</v>
      </c>
      <c r="N6" s="8"/>
    </row>
    <row r="7" spans="1:15">
      <c r="A7">
        <v>3</v>
      </c>
      <c r="B7" t="s">
        <v>99</v>
      </c>
      <c r="C7" t="s">
        <v>48</v>
      </c>
      <c r="D7" s="3">
        <v>90.1</v>
      </c>
      <c r="E7" s="3">
        <v>90.3</v>
      </c>
      <c r="F7" s="3">
        <f t="shared" si="0"/>
        <v>180.39999999999998</v>
      </c>
      <c r="J7" s="6"/>
      <c r="K7" s="9" t="s">
        <v>16</v>
      </c>
      <c r="L7" s="9">
        <f>LARGE(F5:F15,3)</f>
        <v>180.39999999999998</v>
      </c>
      <c r="M7" s="9" t="s">
        <v>25</v>
      </c>
      <c r="N7" s="8"/>
    </row>
    <row r="8" spans="1:15">
      <c r="A8">
        <v>4</v>
      </c>
      <c r="B8" t="s">
        <v>100</v>
      </c>
      <c r="C8" t="s">
        <v>101</v>
      </c>
      <c r="D8" s="3">
        <v>78.900000000000006</v>
      </c>
      <c r="E8" s="3">
        <v>81.2</v>
      </c>
      <c r="F8" s="3">
        <f t="shared" si="0"/>
        <v>160.10000000000002</v>
      </c>
      <c r="J8" s="6"/>
      <c r="K8" s="9" t="s">
        <v>17</v>
      </c>
      <c r="L8" s="9">
        <f>LARGE(F5:F15,4)</f>
        <v>180.3</v>
      </c>
      <c r="M8" s="9" t="s">
        <v>26</v>
      </c>
      <c r="N8" s="8"/>
    </row>
    <row r="9" spans="1:15">
      <c r="A9">
        <v>5</v>
      </c>
      <c r="B9" t="s">
        <v>100</v>
      </c>
      <c r="C9" t="s">
        <v>9</v>
      </c>
      <c r="D9" s="3">
        <v>92.6</v>
      </c>
      <c r="E9" s="3">
        <v>89.1</v>
      </c>
      <c r="F9" s="3">
        <f t="shared" si="0"/>
        <v>181.7</v>
      </c>
      <c r="J9" s="6"/>
      <c r="K9" s="9" t="s">
        <v>18</v>
      </c>
      <c r="L9" s="9">
        <f>LARGE(F5:F15,5)</f>
        <v>160.10000000000002</v>
      </c>
      <c r="M9" s="9" t="s">
        <v>27</v>
      </c>
      <c r="N9" s="8"/>
    </row>
    <row r="10" spans="1:15">
      <c r="A10">
        <v>6</v>
      </c>
      <c r="B10" t="s">
        <v>102</v>
      </c>
      <c r="C10" t="s">
        <v>103</v>
      </c>
      <c r="D10" s="3">
        <v>0</v>
      </c>
      <c r="E10" s="3">
        <v>0</v>
      </c>
      <c r="F10" s="3">
        <f t="shared" si="0"/>
        <v>0</v>
      </c>
      <c r="J10" s="6"/>
      <c r="K10" s="9" t="s">
        <v>19</v>
      </c>
      <c r="L10" s="9">
        <f>LARGE(F5:F15,6)</f>
        <v>150.60000000000002</v>
      </c>
      <c r="M10" s="9" t="s">
        <v>28</v>
      </c>
      <c r="N10" s="8"/>
    </row>
    <row r="11" spans="1:15">
      <c r="A11">
        <v>7</v>
      </c>
      <c r="B11" t="s">
        <v>104</v>
      </c>
      <c r="C11" t="s">
        <v>105</v>
      </c>
      <c r="D11" s="3">
        <v>93</v>
      </c>
      <c r="E11" s="3">
        <v>87.3</v>
      </c>
      <c r="F11" s="3">
        <f t="shared" si="0"/>
        <v>180.3</v>
      </c>
      <c r="J11" s="6"/>
      <c r="K11" s="9"/>
      <c r="L11" s="9"/>
      <c r="M11" s="9"/>
      <c r="N11" s="8"/>
    </row>
    <row r="12" spans="1:15">
      <c r="A12">
        <v>8</v>
      </c>
      <c r="B12" t="s">
        <v>106</v>
      </c>
      <c r="C12" t="s">
        <v>107</v>
      </c>
      <c r="D12" s="3">
        <v>77.099999999999994</v>
      </c>
      <c r="E12" s="3">
        <v>73.3</v>
      </c>
      <c r="F12" s="3">
        <f t="shared" si="0"/>
        <v>150.39999999999998</v>
      </c>
      <c r="J12" s="6"/>
      <c r="K12" s="9" t="s">
        <v>22</v>
      </c>
      <c r="L12" s="9"/>
      <c r="M12" s="9"/>
      <c r="N12" s="8"/>
    </row>
    <row r="13" spans="1:15">
      <c r="A13">
        <v>9</v>
      </c>
      <c r="D13" s="3"/>
      <c r="E13" s="3"/>
      <c r="F13" s="3">
        <f t="shared" si="0"/>
        <v>0</v>
      </c>
      <c r="J13" s="6"/>
      <c r="K13" s="9"/>
      <c r="L13" s="9"/>
      <c r="M13" s="9"/>
      <c r="N13" s="8"/>
    </row>
    <row r="14" spans="1:15" ht="15.75" thickBot="1">
      <c r="A14">
        <v>10</v>
      </c>
      <c r="D14" s="3"/>
      <c r="E14" s="3"/>
      <c r="F14" s="3">
        <f t="shared" si="0"/>
        <v>0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7" t="s">
        <v>20</v>
      </c>
      <c r="E16" s="17"/>
      <c r="F16" s="3">
        <f>SUM(L5:L10)</f>
        <v>1043.8</v>
      </c>
      <c r="G16" t="s">
        <v>29</v>
      </c>
    </row>
    <row r="17" spans="4:7">
      <c r="D17" s="17" t="s">
        <v>21</v>
      </c>
      <c r="E17" s="17"/>
      <c r="F17" s="3">
        <f>AVERAGE(L5:L10)</f>
        <v>173.96666666666667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2:O17"/>
  <sheetViews>
    <sheetView workbookViewId="0">
      <selection activeCell="F10" sqref="F10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135</v>
      </c>
      <c r="C2" t="s">
        <v>126</v>
      </c>
      <c r="D2" t="s">
        <v>128</v>
      </c>
      <c r="F2" s="14">
        <v>42795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92</v>
      </c>
      <c r="C5" t="s">
        <v>93</v>
      </c>
      <c r="D5" s="3">
        <v>96.2</v>
      </c>
      <c r="E5" s="3">
        <v>94.3</v>
      </c>
      <c r="F5" s="3">
        <f t="shared" ref="F5:F15" si="0">SUM(D5:E5)</f>
        <v>190.5</v>
      </c>
      <c r="J5" s="6"/>
      <c r="K5" s="9" t="s">
        <v>14</v>
      </c>
      <c r="L5" s="9">
        <f>LARGE(F5:F15,1)</f>
        <v>195.2</v>
      </c>
      <c r="M5" s="9" t="s">
        <v>23</v>
      </c>
      <c r="N5" s="8"/>
    </row>
    <row r="6" spans="1:15">
      <c r="A6">
        <v>2</v>
      </c>
      <c r="B6" t="s">
        <v>136</v>
      </c>
      <c r="C6" t="s">
        <v>94</v>
      </c>
      <c r="D6" s="3">
        <v>78.3</v>
      </c>
      <c r="E6" s="3">
        <v>94.3</v>
      </c>
      <c r="F6" s="3">
        <f t="shared" si="0"/>
        <v>172.6</v>
      </c>
      <c r="J6" s="6"/>
      <c r="K6" s="9" t="s">
        <v>15</v>
      </c>
      <c r="L6" s="9">
        <f>LARGE(F5:F15,2)</f>
        <v>190.5</v>
      </c>
      <c r="M6" s="9" t="s">
        <v>24</v>
      </c>
      <c r="N6" s="8"/>
    </row>
    <row r="7" spans="1:15">
      <c r="A7">
        <v>3</v>
      </c>
      <c r="B7" t="s">
        <v>137</v>
      </c>
      <c r="C7" t="s">
        <v>95</v>
      </c>
      <c r="D7" s="3">
        <v>80</v>
      </c>
      <c r="E7" s="3">
        <v>50.5</v>
      </c>
      <c r="F7" s="3">
        <f t="shared" si="0"/>
        <v>130.5</v>
      </c>
      <c r="J7" s="6"/>
      <c r="K7" s="9" t="s">
        <v>16</v>
      </c>
      <c r="L7" s="9">
        <f>LARGE(F5:F15,3)</f>
        <v>183.1</v>
      </c>
      <c r="M7" s="9" t="s">
        <v>25</v>
      </c>
      <c r="N7" s="8"/>
    </row>
    <row r="8" spans="1:15">
      <c r="A8">
        <v>4</v>
      </c>
      <c r="B8" t="s">
        <v>138</v>
      </c>
      <c r="C8" t="s">
        <v>96</v>
      </c>
      <c r="D8" s="3">
        <v>93.5</v>
      </c>
      <c r="E8" s="3">
        <v>89.6</v>
      </c>
      <c r="F8" s="3">
        <f t="shared" si="0"/>
        <v>183.1</v>
      </c>
      <c r="J8" s="6"/>
      <c r="K8" s="9" t="s">
        <v>17</v>
      </c>
      <c r="L8" s="9">
        <f>LARGE(F5:F15,4)</f>
        <v>172.6</v>
      </c>
      <c r="M8" s="9" t="s">
        <v>26</v>
      </c>
      <c r="N8" s="8"/>
    </row>
    <row r="9" spans="1:15">
      <c r="A9">
        <v>5</v>
      </c>
      <c r="B9" t="s">
        <v>139</v>
      </c>
      <c r="C9" t="s">
        <v>140</v>
      </c>
      <c r="D9" s="3">
        <v>99.5</v>
      </c>
      <c r="E9" s="3">
        <v>95.7</v>
      </c>
      <c r="F9" s="3">
        <f t="shared" si="0"/>
        <v>195.2</v>
      </c>
      <c r="J9" s="6"/>
      <c r="K9" s="9" t="s">
        <v>18</v>
      </c>
      <c r="L9" s="9">
        <f>LARGE(F5:F15,5)</f>
        <v>130.5</v>
      </c>
      <c r="M9" s="9" t="s">
        <v>27</v>
      </c>
      <c r="N9" s="8"/>
    </row>
    <row r="10" spans="1:15">
      <c r="A10">
        <v>6</v>
      </c>
      <c r="B10" t="s">
        <v>141</v>
      </c>
      <c r="C10" t="s">
        <v>142</v>
      </c>
      <c r="D10" s="3">
        <v>44.6</v>
      </c>
      <c r="E10" s="3">
        <v>46.1</v>
      </c>
      <c r="F10" s="3">
        <f t="shared" si="0"/>
        <v>90.7</v>
      </c>
      <c r="J10" s="6"/>
      <c r="K10" s="9" t="s">
        <v>19</v>
      </c>
      <c r="L10" s="9">
        <f>LARGE(F5:F15,6)</f>
        <v>90.7</v>
      </c>
      <c r="M10" s="9" t="s">
        <v>28</v>
      </c>
      <c r="N10" s="8"/>
    </row>
    <row r="11" spans="1:15">
      <c r="A11">
        <v>7</v>
      </c>
      <c r="D11" s="3"/>
      <c r="E11" s="3"/>
      <c r="F11" s="3">
        <f t="shared" si="0"/>
        <v>0</v>
      </c>
      <c r="J11" s="6"/>
      <c r="K11" s="9"/>
      <c r="L11" s="9"/>
      <c r="M11" s="9"/>
      <c r="N11" s="8"/>
    </row>
    <row r="12" spans="1:15">
      <c r="A12">
        <v>8</v>
      </c>
      <c r="D12" s="3"/>
      <c r="E12" s="3"/>
      <c r="F12" s="3">
        <f t="shared" si="0"/>
        <v>0</v>
      </c>
      <c r="J12" s="6"/>
      <c r="K12" s="9" t="s">
        <v>22</v>
      </c>
      <c r="L12" s="9"/>
      <c r="M12" s="9"/>
      <c r="N12" s="8"/>
    </row>
    <row r="13" spans="1:15">
      <c r="A13">
        <v>9</v>
      </c>
      <c r="D13" s="3"/>
      <c r="E13" s="3"/>
      <c r="F13" s="3">
        <f t="shared" si="0"/>
        <v>0</v>
      </c>
      <c r="J13" s="6"/>
      <c r="K13" s="9"/>
      <c r="L13" s="9"/>
      <c r="M13" s="9"/>
      <c r="N13" s="8"/>
    </row>
    <row r="14" spans="1:15" ht="15.75" thickBot="1">
      <c r="A14">
        <v>10</v>
      </c>
      <c r="D14" s="3"/>
      <c r="E14" s="3"/>
      <c r="F14" s="3">
        <f t="shared" si="0"/>
        <v>0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7" t="s">
        <v>20</v>
      </c>
      <c r="E16" s="17"/>
      <c r="F16" s="3">
        <f>SUM(L5:L10)</f>
        <v>962.6</v>
      </c>
      <c r="G16" t="s">
        <v>29</v>
      </c>
    </row>
    <row r="17" spans="4:7">
      <c r="D17" s="17" t="s">
        <v>21</v>
      </c>
      <c r="E17" s="17"/>
      <c r="F17" s="3">
        <f>AVERAGE(L5:L10)</f>
        <v>160.43333333333334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2:O17"/>
  <sheetViews>
    <sheetView workbookViewId="0">
      <selection activeCell="B20" sqref="B20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147</v>
      </c>
      <c r="C2" t="s">
        <v>129</v>
      </c>
      <c r="D2" t="s">
        <v>128</v>
      </c>
      <c r="F2" s="14">
        <v>42795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84</v>
      </c>
      <c r="C5" t="s">
        <v>54</v>
      </c>
      <c r="D5" s="3">
        <v>98.7</v>
      </c>
      <c r="E5" s="3">
        <v>87.8</v>
      </c>
      <c r="F5" s="3">
        <f t="shared" ref="F5:F15" si="0">SUM(D5:E5)</f>
        <v>186.5</v>
      </c>
      <c r="J5" s="6"/>
      <c r="K5" s="9" t="s">
        <v>14</v>
      </c>
      <c r="L5" s="9">
        <f>LARGE(F5:F15,1)</f>
        <v>191</v>
      </c>
      <c r="M5" s="9" t="s">
        <v>23</v>
      </c>
      <c r="N5" s="8"/>
    </row>
    <row r="6" spans="1:15">
      <c r="A6">
        <v>2</v>
      </c>
      <c r="B6" t="s">
        <v>85</v>
      </c>
      <c r="C6" t="s">
        <v>86</v>
      </c>
      <c r="D6" s="3">
        <v>85.5</v>
      </c>
      <c r="E6" s="3">
        <v>70.5</v>
      </c>
      <c r="F6" s="3">
        <f t="shared" si="0"/>
        <v>156</v>
      </c>
      <c r="J6" s="6"/>
      <c r="K6" s="9" t="s">
        <v>15</v>
      </c>
      <c r="L6" s="9">
        <f>LARGE(F5:F15,2)</f>
        <v>186.5</v>
      </c>
      <c r="M6" s="9" t="s">
        <v>24</v>
      </c>
      <c r="N6" s="8"/>
    </row>
    <row r="7" spans="1:15">
      <c r="A7">
        <v>3</v>
      </c>
      <c r="B7" t="s">
        <v>85</v>
      </c>
      <c r="C7" t="s">
        <v>87</v>
      </c>
      <c r="D7" s="3">
        <v>90.2</v>
      </c>
      <c r="E7" s="3">
        <v>87.2</v>
      </c>
      <c r="F7" s="3">
        <f t="shared" si="0"/>
        <v>177.4</v>
      </c>
      <c r="J7" s="6"/>
      <c r="K7" s="9" t="s">
        <v>16</v>
      </c>
      <c r="L7" s="9">
        <f>LARGE(F5:F15,3)</f>
        <v>177.7</v>
      </c>
      <c r="M7" s="9" t="s">
        <v>25</v>
      </c>
      <c r="N7" s="8"/>
    </row>
    <row r="8" spans="1:15">
      <c r="A8">
        <v>4</v>
      </c>
      <c r="B8" t="s">
        <v>85</v>
      </c>
      <c r="C8" t="s">
        <v>33</v>
      </c>
      <c r="D8" s="3">
        <v>77.2</v>
      </c>
      <c r="E8" s="3">
        <v>86.2</v>
      </c>
      <c r="F8" s="3">
        <f t="shared" si="0"/>
        <v>163.4</v>
      </c>
      <c r="J8" s="6"/>
      <c r="K8" s="9" t="s">
        <v>17</v>
      </c>
      <c r="L8" s="9">
        <f>LARGE(F5:F15,4)</f>
        <v>177.4</v>
      </c>
      <c r="M8" s="9" t="s">
        <v>26</v>
      </c>
      <c r="N8" s="8"/>
    </row>
    <row r="9" spans="1:15">
      <c r="A9">
        <v>5</v>
      </c>
      <c r="B9" t="s">
        <v>88</v>
      </c>
      <c r="C9" t="s">
        <v>68</v>
      </c>
      <c r="D9" s="3">
        <v>46.6</v>
      </c>
      <c r="E9" s="3">
        <v>62.5</v>
      </c>
      <c r="F9" s="3">
        <f t="shared" si="0"/>
        <v>109.1</v>
      </c>
      <c r="J9" s="6"/>
      <c r="K9" s="9" t="s">
        <v>18</v>
      </c>
      <c r="L9" s="9">
        <f>LARGE(F5:F15,5)</f>
        <v>172.5</v>
      </c>
      <c r="M9" s="9" t="s">
        <v>27</v>
      </c>
      <c r="N9" s="8"/>
    </row>
    <row r="10" spans="1:15">
      <c r="A10">
        <v>6</v>
      </c>
      <c r="B10" t="s">
        <v>89</v>
      </c>
      <c r="C10" t="s">
        <v>7</v>
      </c>
      <c r="D10" s="3">
        <v>95.2</v>
      </c>
      <c r="E10" s="3">
        <v>95.8</v>
      </c>
      <c r="F10" s="3">
        <f t="shared" si="0"/>
        <v>191</v>
      </c>
      <c r="J10" s="6"/>
      <c r="K10" s="9" t="s">
        <v>19</v>
      </c>
      <c r="L10" s="9">
        <f>LARGE(F5:F15,6)</f>
        <v>163.4</v>
      </c>
      <c r="M10" s="9" t="s">
        <v>28</v>
      </c>
      <c r="N10" s="8"/>
    </row>
    <row r="11" spans="1:15">
      <c r="A11">
        <v>7</v>
      </c>
      <c r="B11" t="s">
        <v>90</v>
      </c>
      <c r="C11" t="s">
        <v>91</v>
      </c>
      <c r="D11" s="3">
        <v>87</v>
      </c>
      <c r="E11" s="3">
        <v>85.5</v>
      </c>
      <c r="F11" s="3">
        <f t="shared" si="0"/>
        <v>172.5</v>
      </c>
      <c r="J11" s="6"/>
      <c r="K11" s="9"/>
      <c r="L11" s="9"/>
      <c r="M11" s="9"/>
      <c r="N11" s="8"/>
    </row>
    <row r="12" spans="1:15">
      <c r="A12">
        <v>8</v>
      </c>
      <c r="B12" t="s">
        <v>85</v>
      </c>
      <c r="C12" t="s">
        <v>143</v>
      </c>
      <c r="D12" s="3">
        <v>89.5</v>
      </c>
      <c r="E12" s="3">
        <v>88.2</v>
      </c>
      <c r="F12" s="3">
        <f t="shared" si="0"/>
        <v>177.7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85</v>
      </c>
      <c r="C13" t="s">
        <v>144</v>
      </c>
      <c r="D13" s="3">
        <v>57.4</v>
      </c>
      <c r="E13" s="3">
        <v>76</v>
      </c>
      <c r="F13" s="3">
        <f t="shared" si="0"/>
        <v>133.4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145</v>
      </c>
      <c r="C14" t="s">
        <v>59</v>
      </c>
      <c r="D14" s="3">
        <v>84.7</v>
      </c>
      <c r="E14" s="3">
        <v>78.2</v>
      </c>
      <c r="F14" s="3">
        <f t="shared" si="0"/>
        <v>162.9</v>
      </c>
      <c r="J14" s="10"/>
      <c r="K14" s="11"/>
      <c r="L14" s="11"/>
      <c r="M14" s="11"/>
      <c r="N14" s="12"/>
    </row>
    <row r="15" spans="1:15">
      <c r="A15">
        <v>11</v>
      </c>
      <c r="B15" t="s">
        <v>146</v>
      </c>
      <c r="C15" t="s">
        <v>103</v>
      </c>
      <c r="D15" s="3">
        <v>77.400000000000006</v>
      </c>
      <c r="E15" s="3">
        <v>77.2</v>
      </c>
      <c r="F15" s="3">
        <f t="shared" si="0"/>
        <v>154.60000000000002</v>
      </c>
    </row>
    <row r="16" spans="1:15">
      <c r="D16" s="17" t="s">
        <v>20</v>
      </c>
      <c r="E16" s="17"/>
      <c r="F16" s="3">
        <f>SUM(L5:L10)</f>
        <v>1068.5</v>
      </c>
      <c r="G16" t="s">
        <v>29</v>
      </c>
    </row>
    <row r="17" spans="4:7">
      <c r="D17" s="17" t="s">
        <v>21</v>
      </c>
      <c r="E17" s="17"/>
      <c r="F17" s="3">
        <f>AVERAGE(L5:L10)</f>
        <v>178.08333333333334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5"/>
  <dimension ref="A2:O17"/>
  <sheetViews>
    <sheetView workbookViewId="0">
      <selection activeCell="C22" sqref="C2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148</v>
      </c>
      <c r="C2" t="s">
        <v>126</v>
      </c>
      <c r="D2" t="s">
        <v>128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76</v>
      </c>
      <c r="C5" t="s">
        <v>31</v>
      </c>
      <c r="D5" s="3">
        <v>97.5</v>
      </c>
      <c r="E5" s="3">
        <v>93.1</v>
      </c>
      <c r="F5" s="3">
        <f t="shared" ref="F5:F15" si="0">SUM(D5:E5)</f>
        <v>190.6</v>
      </c>
      <c r="J5" s="6"/>
      <c r="K5" s="9" t="s">
        <v>14</v>
      </c>
      <c r="L5" s="9">
        <f>LARGE(F5:F15,1)</f>
        <v>190.6</v>
      </c>
      <c r="M5" s="9" t="s">
        <v>23</v>
      </c>
      <c r="N5" s="8"/>
    </row>
    <row r="6" spans="1:15">
      <c r="A6">
        <v>2</v>
      </c>
      <c r="B6" t="s">
        <v>150</v>
      </c>
      <c r="C6" t="s">
        <v>151</v>
      </c>
      <c r="D6" s="3">
        <v>82.9</v>
      </c>
      <c r="E6" s="3">
        <v>88.5</v>
      </c>
      <c r="F6" s="3">
        <f t="shared" si="0"/>
        <v>171.4</v>
      </c>
      <c r="J6" s="6"/>
      <c r="K6" s="9" t="s">
        <v>15</v>
      </c>
      <c r="L6" s="9">
        <f>LARGE(F5:F15,2)</f>
        <v>181.89999999999998</v>
      </c>
      <c r="M6" s="9" t="s">
        <v>24</v>
      </c>
      <c r="N6" s="8"/>
    </row>
    <row r="7" spans="1:15">
      <c r="A7">
        <v>3</v>
      </c>
      <c r="B7" t="s">
        <v>77</v>
      </c>
      <c r="C7" t="s">
        <v>78</v>
      </c>
      <c r="D7" s="3">
        <v>77.900000000000006</v>
      </c>
      <c r="E7" s="3">
        <v>91.9</v>
      </c>
      <c r="F7" s="3">
        <f t="shared" si="0"/>
        <v>169.8</v>
      </c>
      <c r="J7" s="6"/>
      <c r="K7" s="9" t="s">
        <v>16</v>
      </c>
      <c r="L7" s="9">
        <f>LARGE(F5:F15,3)</f>
        <v>177</v>
      </c>
      <c r="M7" s="9" t="s">
        <v>25</v>
      </c>
      <c r="N7" s="8"/>
    </row>
    <row r="8" spans="1:15">
      <c r="A8">
        <v>4</v>
      </c>
      <c r="B8" t="s">
        <v>79</v>
      </c>
      <c r="C8" t="s">
        <v>80</v>
      </c>
      <c r="D8" s="3">
        <v>88.5</v>
      </c>
      <c r="E8" s="3">
        <v>87.3</v>
      </c>
      <c r="F8" s="3">
        <f t="shared" si="0"/>
        <v>175.8</v>
      </c>
      <c r="J8" s="6"/>
      <c r="K8" s="9" t="s">
        <v>17</v>
      </c>
      <c r="L8" s="9">
        <f>LARGE(F5:F15,4)</f>
        <v>175.8</v>
      </c>
      <c r="M8" s="9" t="s">
        <v>26</v>
      </c>
      <c r="N8" s="8"/>
    </row>
    <row r="9" spans="1:15">
      <c r="A9">
        <v>5</v>
      </c>
      <c r="B9" t="s">
        <v>81</v>
      </c>
      <c r="C9" t="s">
        <v>64</v>
      </c>
      <c r="D9" s="3">
        <v>80.8</v>
      </c>
      <c r="E9" s="3">
        <v>80.099999999999994</v>
      </c>
      <c r="F9" s="3">
        <f t="shared" si="0"/>
        <v>160.89999999999998</v>
      </c>
      <c r="J9" s="6"/>
      <c r="K9" s="9" t="s">
        <v>18</v>
      </c>
      <c r="L9" s="9">
        <f>LARGE(F5:F15,5)</f>
        <v>172.2</v>
      </c>
      <c r="M9" s="9" t="s">
        <v>27</v>
      </c>
      <c r="N9" s="8"/>
    </row>
    <row r="10" spans="1:15">
      <c r="A10">
        <v>6</v>
      </c>
      <c r="B10" t="s">
        <v>149</v>
      </c>
      <c r="C10" t="s">
        <v>82</v>
      </c>
      <c r="D10" s="3">
        <v>89.3</v>
      </c>
      <c r="E10" s="3">
        <v>92.6</v>
      </c>
      <c r="F10" s="3">
        <f t="shared" si="0"/>
        <v>181.89999999999998</v>
      </c>
      <c r="J10" s="6"/>
      <c r="K10" s="9" t="s">
        <v>19</v>
      </c>
      <c r="L10" s="9">
        <f>LARGE(F5:F15,6)</f>
        <v>171.4</v>
      </c>
      <c r="M10" s="9" t="s">
        <v>28</v>
      </c>
      <c r="N10" s="8"/>
    </row>
    <row r="11" spans="1:15">
      <c r="A11">
        <v>7</v>
      </c>
      <c r="B11" t="s">
        <v>83</v>
      </c>
      <c r="C11" t="s">
        <v>36</v>
      </c>
      <c r="D11" s="3">
        <v>88.9</v>
      </c>
      <c r="E11" s="3">
        <v>83.3</v>
      </c>
      <c r="F11" s="3">
        <f t="shared" si="0"/>
        <v>172.2</v>
      </c>
      <c r="J11" s="6"/>
      <c r="K11" s="9"/>
      <c r="L11" s="9"/>
      <c r="M11" s="9"/>
      <c r="N11" s="8"/>
    </row>
    <row r="12" spans="1:15">
      <c r="A12">
        <v>8</v>
      </c>
      <c r="B12" t="s">
        <v>30</v>
      </c>
      <c r="C12" t="s">
        <v>54</v>
      </c>
      <c r="D12" s="3">
        <v>84</v>
      </c>
      <c r="E12" s="3">
        <v>93</v>
      </c>
      <c r="F12" s="3">
        <f t="shared" si="0"/>
        <v>177</v>
      </c>
      <c r="J12" s="6"/>
      <c r="K12" s="9" t="s">
        <v>22</v>
      </c>
      <c r="L12" s="9"/>
      <c r="M12" s="9"/>
      <c r="N12" s="8"/>
    </row>
    <row r="13" spans="1:15">
      <c r="A13">
        <v>9</v>
      </c>
      <c r="D13" s="3"/>
      <c r="E13" s="3"/>
      <c r="F13" s="3">
        <f t="shared" si="0"/>
        <v>0</v>
      </c>
      <c r="J13" s="6"/>
      <c r="K13" s="9"/>
      <c r="L13" s="9"/>
      <c r="M13" s="9"/>
      <c r="N13" s="8"/>
    </row>
    <row r="14" spans="1:15" ht="15.75" thickBot="1">
      <c r="A14">
        <v>10</v>
      </c>
      <c r="D14" s="3"/>
      <c r="E14" s="3"/>
      <c r="F14" s="3">
        <f t="shared" si="0"/>
        <v>0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7" t="s">
        <v>20</v>
      </c>
      <c r="E16" s="17"/>
      <c r="F16" s="3">
        <f>SUM(L5:L10)</f>
        <v>1068.9000000000001</v>
      </c>
      <c r="G16" t="s">
        <v>29</v>
      </c>
    </row>
    <row r="17" spans="4:7">
      <c r="D17" s="17" t="s">
        <v>21</v>
      </c>
      <c r="E17" s="17"/>
      <c r="F17" s="3">
        <f>AVERAGE(L5:L10)</f>
        <v>178.15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6"/>
  <dimension ref="A2:O17"/>
  <sheetViews>
    <sheetView workbookViewId="0">
      <selection activeCell="H22" sqref="H2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152</v>
      </c>
      <c r="C2" t="s">
        <v>129</v>
      </c>
      <c r="D2" t="s">
        <v>128</v>
      </c>
      <c r="F2" s="14">
        <v>42795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77</v>
      </c>
      <c r="C5" t="s">
        <v>153</v>
      </c>
      <c r="D5" s="3">
        <v>91.5</v>
      </c>
      <c r="E5" s="3">
        <v>91.4</v>
      </c>
      <c r="F5" s="3">
        <f t="shared" ref="F5:F15" si="0">SUM(D5:E5)</f>
        <v>182.9</v>
      </c>
      <c r="J5" s="6"/>
      <c r="K5" s="9" t="s">
        <v>14</v>
      </c>
      <c r="L5" s="9">
        <f>LARGE(F5:F15,1)</f>
        <v>182.9</v>
      </c>
      <c r="M5" s="9" t="s">
        <v>23</v>
      </c>
      <c r="N5" s="8"/>
    </row>
    <row r="6" spans="1:15">
      <c r="A6">
        <v>2</v>
      </c>
      <c r="B6" t="s">
        <v>149</v>
      </c>
      <c r="C6" t="s">
        <v>154</v>
      </c>
      <c r="D6" s="3">
        <v>77.3</v>
      </c>
      <c r="E6" s="3">
        <v>88.5</v>
      </c>
      <c r="F6" s="3">
        <f t="shared" si="0"/>
        <v>165.8</v>
      </c>
      <c r="J6" s="6"/>
      <c r="K6" s="9" t="s">
        <v>15</v>
      </c>
      <c r="L6" s="9">
        <f>LARGE(F5:F15,2)</f>
        <v>180.6</v>
      </c>
      <c r="M6" s="9" t="s">
        <v>24</v>
      </c>
      <c r="N6" s="8"/>
    </row>
    <row r="7" spans="1:15">
      <c r="A7">
        <v>3</v>
      </c>
      <c r="B7" t="s">
        <v>76</v>
      </c>
      <c r="C7" t="s">
        <v>155</v>
      </c>
      <c r="D7" s="3">
        <v>81.900000000000006</v>
      </c>
      <c r="E7" s="3">
        <v>71</v>
      </c>
      <c r="F7" s="3">
        <f t="shared" si="0"/>
        <v>152.9</v>
      </c>
      <c r="J7" s="6"/>
      <c r="K7" s="9" t="s">
        <v>16</v>
      </c>
      <c r="L7" s="9">
        <f>LARGE(F5:F15,3)</f>
        <v>179.1</v>
      </c>
      <c r="M7" s="9" t="s">
        <v>25</v>
      </c>
      <c r="N7" s="8"/>
    </row>
    <row r="8" spans="1:15">
      <c r="A8">
        <v>4</v>
      </c>
      <c r="B8" t="s">
        <v>156</v>
      </c>
      <c r="C8" t="s">
        <v>122</v>
      </c>
      <c r="D8" s="3">
        <v>81.900000000000006</v>
      </c>
      <c r="E8" s="3">
        <v>92.7</v>
      </c>
      <c r="F8" s="3">
        <f t="shared" si="0"/>
        <v>174.60000000000002</v>
      </c>
      <c r="J8" s="6"/>
      <c r="K8" s="9" t="s">
        <v>17</v>
      </c>
      <c r="L8" s="9">
        <f>LARGE(F5:F15,4)</f>
        <v>174.60000000000002</v>
      </c>
      <c r="M8" s="9" t="s">
        <v>26</v>
      </c>
      <c r="N8" s="8"/>
    </row>
    <row r="9" spans="1:15">
      <c r="A9">
        <v>5</v>
      </c>
      <c r="B9" t="s">
        <v>156</v>
      </c>
      <c r="C9" t="s">
        <v>117</v>
      </c>
      <c r="D9" s="3">
        <v>85.1</v>
      </c>
      <c r="E9" s="3">
        <v>85.1</v>
      </c>
      <c r="F9" s="3">
        <f t="shared" si="0"/>
        <v>170.2</v>
      </c>
      <c r="J9" s="6"/>
      <c r="K9" s="9" t="s">
        <v>18</v>
      </c>
      <c r="L9" s="9">
        <f>LARGE(F5:F15,5)</f>
        <v>170.2</v>
      </c>
      <c r="M9" s="9" t="s">
        <v>27</v>
      </c>
      <c r="N9" s="8"/>
    </row>
    <row r="10" spans="1:15">
      <c r="A10">
        <v>6</v>
      </c>
      <c r="B10" t="s">
        <v>30</v>
      </c>
      <c r="C10" t="s">
        <v>157</v>
      </c>
      <c r="D10" s="3">
        <v>95.3</v>
      </c>
      <c r="E10" s="3">
        <v>85.3</v>
      </c>
      <c r="F10" s="3">
        <f t="shared" si="0"/>
        <v>180.6</v>
      </c>
      <c r="J10" s="6"/>
      <c r="K10" s="9" t="s">
        <v>19</v>
      </c>
      <c r="L10" s="9">
        <f>LARGE(F5:F15,6)</f>
        <v>165.8</v>
      </c>
      <c r="M10" s="9" t="s">
        <v>28</v>
      </c>
      <c r="N10" s="8"/>
    </row>
    <row r="11" spans="1:15">
      <c r="A11">
        <v>7</v>
      </c>
      <c r="B11" t="s">
        <v>158</v>
      </c>
      <c r="C11" t="s">
        <v>159</v>
      </c>
      <c r="D11" s="3">
        <v>86.8</v>
      </c>
      <c r="E11" s="3">
        <v>92.3</v>
      </c>
      <c r="F11" s="3">
        <f t="shared" si="0"/>
        <v>179.1</v>
      </c>
      <c r="J11" s="6"/>
      <c r="K11" s="9"/>
      <c r="L11" s="9"/>
      <c r="M11" s="9"/>
      <c r="N11" s="8"/>
    </row>
    <row r="12" spans="1:15">
      <c r="A12">
        <v>8</v>
      </c>
      <c r="D12" s="3"/>
      <c r="E12" s="3"/>
      <c r="F12" s="3">
        <f t="shared" si="0"/>
        <v>0</v>
      </c>
      <c r="J12" s="6"/>
      <c r="K12" s="9" t="s">
        <v>22</v>
      </c>
      <c r="L12" s="9"/>
      <c r="M12" s="9"/>
      <c r="N12" s="8"/>
    </row>
    <row r="13" spans="1:15">
      <c r="A13">
        <v>9</v>
      </c>
      <c r="D13" s="3"/>
      <c r="E13" s="3"/>
      <c r="F13" s="3">
        <f t="shared" si="0"/>
        <v>0</v>
      </c>
      <c r="J13" s="6"/>
      <c r="K13" s="9"/>
      <c r="L13" s="9"/>
      <c r="M13" s="9"/>
      <c r="N13" s="8"/>
    </row>
    <row r="14" spans="1:15" ht="15.75" thickBot="1">
      <c r="A14">
        <v>10</v>
      </c>
      <c r="D14" s="3"/>
      <c r="E14" s="3"/>
      <c r="F14" s="3">
        <f t="shared" si="0"/>
        <v>0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7" t="s">
        <v>20</v>
      </c>
      <c r="E16" s="17"/>
      <c r="F16" s="3">
        <f>SUM(L5:L10)</f>
        <v>1053.2</v>
      </c>
      <c r="G16" t="s">
        <v>29</v>
      </c>
    </row>
    <row r="17" spans="4:7">
      <c r="D17" s="17" t="s">
        <v>21</v>
      </c>
      <c r="E17" s="17"/>
      <c r="F17" s="3">
        <f>AVERAGE(L5:L10)</f>
        <v>175.53333333333333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7"/>
  <dimension ref="A2:O17"/>
  <sheetViews>
    <sheetView workbookViewId="0">
      <selection activeCell="E9" sqref="E9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130</v>
      </c>
      <c r="C2" t="s">
        <v>126</v>
      </c>
      <c r="D2" t="s">
        <v>128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62</v>
      </c>
      <c r="C5" t="s">
        <v>63</v>
      </c>
      <c r="D5" s="3">
        <v>96.7</v>
      </c>
      <c r="E5" s="3">
        <v>95</v>
      </c>
      <c r="F5" s="3">
        <f t="shared" ref="F5:F15" si="0">SUM(D5:E5)</f>
        <v>191.7</v>
      </c>
      <c r="J5" s="6"/>
      <c r="K5" s="9" t="s">
        <v>14</v>
      </c>
      <c r="L5" s="9">
        <f>LARGE(F5:F15,1)</f>
        <v>191.7</v>
      </c>
      <c r="M5" s="9" t="s">
        <v>23</v>
      </c>
      <c r="N5" s="8"/>
    </row>
    <row r="6" spans="1:15">
      <c r="A6">
        <v>2</v>
      </c>
      <c r="B6" t="s">
        <v>62</v>
      </c>
      <c r="C6" t="s">
        <v>64</v>
      </c>
      <c r="D6" s="3">
        <v>97.2</v>
      </c>
      <c r="E6" s="3">
        <v>93.8</v>
      </c>
      <c r="F6" s="3">
        <f t="shared" si="0"/>
        <v>191</v>
      </c>
      <c r="J6" s="6"/>
      <c r="K6" s="9" t="s">
        <v>15</v>
      </c>
      <c r="L6" s="9">
        <f>LARGE(F5:F15,2)</f>
        <v>191</v>
      </c>
      <c r="M6" s="9" t="s">
        <v>24</v>
      </c>
      <c r="N6" s="8"/>
    </row>
    <row r="7" spans="1:15">
      <c r="A7">
        <v>3</v>
      </c>
      <c r="B7" t="s">
        <v>160</v>
      </c>
      <c r="C7" t="s">
        <v>155</v>
      </c>
      <c r="D7" s="3">
        <v>93.4</v>
      </c>
      <c r="E7" s="3">
        <v>96.5</v>
      </c>
      <c r="F7" s="3">
        <f t="shared" si="0"/>
        <v>189.9</v>
      </c>
      <c r="J7" s="6"/>
      <c r="K7" s="9" t="s">
        <v>16</v>
      </c>
      <c r="L7" s="9">
        <f>LARGE(F5:F15,3)</f>
        <v>189.9</v>
      </c>
      <c r="M7" s="9" t="s">
        <v>25</v>
      </c>
      <c r="N7" s="8"/>
    </row>
    <row r="8" spans="1:15">
      <c r="A8">
        <v>4</v>
      </c>
      <c r="B8" t="s">
        <v>161</v>
      </c>
      <c r="C8" t="s">
        <v>65</v>
      </c>
      <c r="D8" s="3">
        <v>89</v>
      </c>
      <c r="E8" s="3">
        <v>96.8</v>
      </c>
      <c r="F8" s="3">
        <f t="shared" si="0"/>
        <v>185.8</v>
      </c>
      <c r="J8" s="6"/>
      <c r="K8" s="9" t="s">
        <v>17</v>
      </c>
      <c r="L8" s="9">
        <f>LARGE(F5:F15,4)</f>
        <v>186.1</v>
      </c>
      <c r="M8" s="9" t="s">
        <v>26</v>
      </c>
      <c r="N8" s="8"/>
    </row>
    <row r="9" spans="1:15">
      <c r="A9">
        <v>5</v>
      </c>
      <c r="B9" t="s">
        <v>66</v>
      </c>
      <c r="C9" t="s">
        <v>67</v>
      </c>
      <c r="D9" s="3">
        <v>91.8</v>
      </c>
      <c r="E9" s="3">
        <v>94.3</v>
      </c>
      <c r="F9" s="3">
        <f t="shared" si="0"/>
        <v>186.1</v>
      </c>
      <c r="J9" s="6"/>
      <c r="K9" s="9" t="s">
        <v>18</v>
      </c>
      <c r="L9" s="9">
        <f>LARGE(F5:F15,5)</f>
        <v>185.8</v>
      </c>
      <c r="M9" s="9" t="s">
        <v>27</v>
      </c>
      <c r="N9" s="8"/>
    </row>
    <row r="10" spans="1:15">
      <c r="A10">
        <v>6</v>
      </c>
      <c r="B10" t="s">
        <v>66</v>
      </c>
      <c r="C10" t="s">
        <v>68</v>
      </c>
      <c r="D10" s="3">
        <v>79.7</v>
      </c>
      <c r="E10" s="3">
        <v>81.099999999999994</v>
      </c>
      <c r="F10" s="3">
        <f t="shared" si="0"/>
        <v>160.80000000000001</v>
      </c>
      <c r="J10" s="6"/>
      <c r="K10" s="9" t="s">
        <v>19</v>
      </c>
      <c r="L10" s="9">
        <f>LARGE(F5:F15,6)</f>
        <v>184</v>
      </c>
      <c r="M10" s="9" t="s">
        <v>28</v>
      </c>
      <c r="N10" s="8"/>
    </row>
    <row r="11" spans="1:15">
      <c r="A11">
        <v>7</v>
      </c>
      <c r="B11" t="s">
        <v>69</v>
      </c>
      <c r="C11" t="s">
        <v>70</v>
      </c>
      <c r="D11" s="3">
        <v>88.5</v>
      </c>
      <c r="E11" s="3">
        <v>81.3</v>
      </c>
      <c r="F11" s="3">
        <f t="shared" si="0"/>
        <v>169.8</v>
      </c>
      <c r="J11" s="6"/>
      <c r="K11" s="9"/>
      <c r="L11" s="9"/>
      <c r="M11" s="9"/>
      <c r="N11" s="8"/>
    </row>
    <row r="12" spans="1:15">
      <c r="A12">
        <v>8</v>
      </c>
      <c r="B12" t="s">
        <v>71</v>
      </c>
      <c r="C12" t="s">
        <v>9</v>
      </c>
      <c r="D12" s="3">
        <v>91.9</v>
      </c>
      <c r="E12" s="3">
        <v>92.1</v>
      </c>
      <c r="F12" s="3">
        <f t="shared" si="0"/>
        <v>184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72</v>
      </c>
      <c r="C13" t="s">
        <v>73</v>
      </c>
      <c r="D13" s="3">
        <v>0</v>
      </c>
      <c r="E13" s="3">
        <v>0</v>
      </c>
      <c r="F13" s="3">
        <f t="shared" si="0"/>
        <v>0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72</v>
      </c>
      <c r="C14" t="s">
        <v>74</v>
      </c>
      <c r="D14" s="3">
        <v>87.3</v>
      </c>
      <c r="E14" s="3">
        <v>84.3</v>
      </c>
      <c r="F14" s="3">
        <f t="shared" si="0"/>
        <v>171.6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7" t="s">
        <v>20</v>
      </c>
      <c r="E16" s="17"/>
      <c r="F16" s="3">
        <f>SUM(L5:L10)</f>
        <v>1128.5</v>
      </c>
      <c r="G16" t="s">
        <v>29</v>
      </c>
    </row>
    <row r="17" spans="4:7">
      <c r="D17" s="17" t="s">
        <v>21</v>
      </c>
      <c r="E17" s="17"/>
      <c r="F17" s="3">
        <f>AVERAGE(L5:L10)</f>
        <v>188.08333333333334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8"/>
  <dimension ref="A2:O17"/>
  <sheetViews>
    <sheetView workbookViewId="0">
      <selection activeCell="E15" sqref="E1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131</v>
      </c>
      <c r="C2" t="s">
        <v>132</v>
      </c>
      <c r="D2" s="13" t="s">
        <v>133</v>
      </c>
      <c r="F2" s="14">
        <v>42795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52</v>
      </c>
      <c r="C5" t="s">
        <v>53</v>
      </c>
      <c r="D5" s="3">
        <v>62.3</v>
      </c>
      <c r="E5" s="3">
        <v>72.400000000000006</v>
      </c>
      <c r="F5" s="3">
        <f t="shared" ref="F5:F15" si="0">SUM(D5:E5)</f>
        <v>134.69999999999999</v>
      </c>
      <c r="J5" s="6"/>
      <c r="K5" s="9" t="s">
        <v>14</v>
      </c>
      <c r="L5" s="9">
        <f>LARGE(F5:F15,1)</f>
        <v>192.89999999999998</v>
      </c>
      <c r="M5" s="9" t="s">
        <v>23</v>
      </c>
      <c r="N5" s="8"/>
    </row>
    <row r="6" spans="1:15">
      <c r="A6">
        <v>2</v>
      </c>
      <c r="B6" t="s">
        <v>8</v>
      </c>
      <c r="C6" t="s">
        <v>54</v>
      </c>
      <c r="D6" s="3">
        <v>92.1</v>
      </c>
      <c r="E6" s="3">
        <v>95.3</v>
      </c>
      <c r="F6" s="3">
        <f t="shared" si="0"/>
        <v>187.39999999999998</v>
      </c>
      <c r="J6" s="6"/>
      <c r="K6" s="9" t="s">
        <v>15</v>
      </c>
      <c r="L6" s="9">
        <f>LARGE(F5:F15,2)</f>
        <v>191.4</v>
      </c>
      <c r="M6" s="9" t="s">
        <v>24</v>
      </c>
      <c r="N6" s="8"/>
    </row>
    <row r="7" spans="1:15">
      <c r="A7">
        <v>3</v>
      </c>
      <c r="B7" t="s">
        <v>55</v>
      </c>
      <c r="C7" t="s">
        <v>56</v>
      </c>
      <c r="D7" s="3">
        <v>84.8</v>
      </c>
      <c r="E7" s="3">
        <v>82.5</v>
      </c>
      <c r="F7" s="3">
        <f t="shared" si="0"/>
        <v>167.3</v>
      </c>
      <c r="J7" s="6"/>
      <c r="K7" s="9" t="s">
        <v>16</v>
      </c>
      <c r="L7" s="9">
        <f>LARGE(F5:F15,3)</f>
        <v>187.39999999999998</v>
      </c>
      <c r="M7" s="9" t="s">
        <v>25</v>
      </c>
      <c r="N7" s="8"/>
    </row>
    <row r="8" spans="1:15">
      <c r="A8">
        <v>4</v>
      </c>
      <c r="B8" t="s">
        <v>57</v>
      </c>
      <c r="C8" t="s">
        <v>32</v>
      </c>
      <c r="D8" s="3">
        <v>87.8</v>
      </c>
      <c r="E8" s="3">
        <v>88.5</v>
      </c>
      <c r="F8" s="3">
        <f t="shared" si="0"/>
        <v>176.3</v>
      </c>
      <c r="J8" s="6"/>
      <c r="K8" s="9" t="s">
        <v>17</v>
      </c>
      <c r="L8" s="9">
        <f>LARGE(F5:F15,4)</f>
        <v>176.3</v>
      </c>
      <c r="M8" s="9" t="s">
        <v>26</v>
      </c>
      <c r="N8" s="8"/>
    </row>
    <row r="9" spans="1:15">
      <c r="A9">
        <v>5</v>
      </c>
      <c r="B9" t="s">
        <v>162</v>
      </c>
      <c r="C9" t="s">
        <v>163</v>
      </c>
      <c r="D9" s="3">
        <v>78.7</v>
      </c>
      <c r="E9" s="3">
        <v>90.9</v>
      </c>
      <c r="F9" s="3">
        <f t="shared" si="0"/>
        <v>169.60000000000002</v>
      </c>
      <c r="J9" s="6"/>
      <c r="K9" s="9" t="s">
        <v>18</v>
      </c>
      <c r="L9" s="9">
        <f>LARGE(F5:F15,5)</f>
        <v>169.60000000000002</v>
      </c>
      <c r="M9" s="9" t="s">
        <v>27</v>
      </c>
      <c r="N9" s="8"/>
    </row>
    <row r="10" spans="1:15">
      <c r="A10">
        <v>6</v>
      </c>
      <c r="B10" t="s">
        <v>162</v>
      </c>
      <c r="C10" t="s">
        <v>164</v>
      </c>
      <c r="D10" s="3">
        <v>94.2</v>
      </c>
      <c r="E10" s="3">
        <v>97.2</v>
      </c>
      <c r="F10" s="3">
        <f t="shared" si="0"/>
        <v>191.4</v>
      </c>
      <c r="J10" s="6"/>
      <c r="K10" s="9" t="s">
        <v>19</v>
      </c>
      <c r="L10" s="9">
        <f>LARGE(F5:F15,6)</f>
        <v>167.3</v>
      </c>
      <c r="M10" s="9" t="s">
        <v>28</v>
      </c>
      <c r="N10" s="8"/>
    </row>
    <row r="11" spans="1:15">
      <c r="A11">
        <v>7</v>
      </c>
      <c r="B11" t="s">
        <v>58</v>
      </c>
      <c r="C11" t="s">
        <v>59</v>
      </c>
      <c r="D11" s="3">
        <v>94.6</v>
      </c>
      <c r="E11" s="3">
        <v>98.3</v>
      </c>
      <c r="F11" s="3">
        <f t="shared" si="0"/>
        <v>192.89999999999998</v>
      </c>
      <c r="J11" s="6"/>
      <c r="K11" s="9"/>
      <c r="L11" s="9"/>
      <c r="M11" s="9"/>
      <c r="N11" s="8"/>
    </row>
    <row r="12" spans="1:15">
      <c r="A12">
        <v>8</v>
      </c>
      <c r="B12" t="s">
        <v>165</v>
      </c>
      <c r="C12" t="s">
        <v>166</v>
      </c>
      <c r="D12" s="3">
        <v>60</v>
      </c>
      <c r="E12" s="3">
        <v>52.8</v>
      </c>
      <c r="F12" s="3">
        <f t="shared" si="0"/>
        <v>112.8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8</v>
      </c>
      <c r="C13" t="s">
        <v>61</v>
      </c>
      <c r="D13" s="3">
        <v>0</v>
      </c>
      <c r="E13" s="3">
        <v>0</v>
      </c>
      <c r="F13" s="3">
        <f t="shared" si="0"/>
        <v>0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167</v>
      </c>
      <c r="C14" t="s">
        <v>168</v>
      </c>
      <c r="D14" s="3">
        <v>69.900000000000006</v>
      </c>
      <c r="E14" s="3">
        <v>60.7</v>
      </c>
      <c r="F14" s="3">
        <f t="shared" si="0"/>
        <v>130.60000000000002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7" t="s">
        <v>20</v>
      </c>
      <c r="E16" s="17"/>
      <c r="F16" s="3">
        <f>SUM(L5:L10)</f>
        <v>1084.9000000000001</v>
      </c>
      <c r="G16" t="s">
        <v>29</v>
      </c>
    </row>
    <row r="17" spans="4:7">
      <c r="D17" s="17" t="s">
        <v>21</v>
      </c>
      <c r="E17" s="17"/>
      <c r="F17" s="3">
        <f>AVERAGE(L5:L10)</f>
        <v>180.81666666666669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9"/>
  <dimension ref="A2:O17"/>
  <sheetViews>
    <sheetView workbookViewId="0">
      <selection activeCell="E5" sqref="E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134</v>
      </c>
      <c r="C2" t="s">
        <v>126</v>
      </c>
      <c r="D2" t="s">
        <v>128</v>
      </c>
      <c r="F2" s="14">
        <v>42795</v>
      </c>
    </row>
    <row r="3" spans="1:15">
      <c r="B3" s="15" t="s">
        <v>0</v>
      </c>
      <c r="C3" s="15"/>
      <c r="D3" s="15" t="s">
        <v>6</v>
      </c>
      <c r="E3" s="15"/>
      <c r="F3" s="15"/>
      <c r="J3" s="4"/>
      <c r="K3" s="16" t="s">
        <v>10</v>
      </c>
      <c r="L3" s="16"/>
      <c r="M3" s="16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37</v>
      </c>
      <c r="C5" t="s">
        <v>38</v>
      </c>
      <c r="D5" s="3">
        <v>81.3</v>
      </c>
      <c r="E5" s="3">
        <v>84.8</v>
      </c>
      <c r="F5" s="3">
        <f t="shared" ref="F5:F15" si="0">SUM(D5:E5)</f>
        <v>166.1</v>
      </c>
      <c r="J5" s="6"/>
      <c r="K5" s="9" t="s">
        <v>14</v>
      </c>
      <c r="L5" s="9">
        <f>LARGE(F5:F15,1)</f>
        <v>186.2</v>
      </c>
      <c r="M5" s="9" t="s">
        <v>23</v>
      </c>
      <c r="N5" s="8"/>
    </row>
    <row r="6" spans="1:15">
      <c r="A6">
        <v>2</v>
      </c>
      <c r="B6" t="s">
        <v>39</v>
      </c>
      <c r="C6" t="s">
        <v>40</v>
      </c>
      <c r="D6" s="3">
        <v>91</v>
      </c>
      <c r="E6" s="3">
        <v>88.8</v>
      </c>
      <c r="F6" s="3">
        <f t="shared" si="0"/>
        <v>179.8</v>
      </c>
      <c r="J6" s="6"/>
      <c r="K6" s="9" t="s">
        <v>15</v>
      </c>
      <c r="L6" s="9">
        <f>LARGE(F5:F15,2)</f>
        <v>179.8</v>
      </c>
      <c r="M6" s="9" t="s">
        <v>24</v>
      </c>
      <c r="N6" s="8"/>
    </row>
    <row r="7" spans="1:15">
      <c r="A7">
        <v>3</v>
      </c>
      <c r="B7" t="s">
        <v>41</v>
      </c>
      <c r="C7" t="s">
        <v>42</v>
      </c>
      <c r="D7" s="3">
        <v>86.7</v>
      </c>
      <c r="E7" s="3">
        <v>92.2</v>
      </c>
      <c r="F7" s="3">
        <f t="shared" si="0"/>
        <v>178.9</v>
      </c>
      <c r="J7" s="6"/>
      <c r="K7" s="9" t="s">
        <v>16</v>
      </c>
      <c r="L7" s="9">
        <f>LARGE(F5:F15,3)</f>
        <v>178.9</v>
      </c>
      <c r="M7" s="9" t="s">
        <v>25</v>
      </c>
      <c r="N7" s="8"/>
    </row>
    <row r="8" spans="1:15">
      <c r="A8">
        <v>4</v>
      </c>
      <c r="B8" t="s">
        <v>43</v>
      </c>
      <c r="C8" t="s">
        <v>44</v>
      </c>
      <c r="D8" s="3">
        <v>82.7</v>
      </c>
      <c r="E8" s="3">
        <v>84.1</v>
      </c>
      <c r="F8" s="3">
        <f t="shared" si="0"/>
        <v>166.8</v>
      </c>
      <c r="J8" s="6"/>
      <c r="K8" s="9" t="s">
        <v>17</v>
      </c>
      <c r="L8" s="9">
        <f>LARGE(F5:F15,4)</f>
        <v>169.1</v>
      </c>
      <c r="M8" s="9" t="s">
        <v>26</v>
      </c>
      <c r="N8" s="8"/>
    </row>
    <row r="9" spans="1:15">
      <c r="A9">
        <v>5</v>
      </c>
      <c r="B9" t="s">
        <v>45</v>
      </c>
      <c r="C9" t="s">
        <v>46</v>
      </c>
      <c r="D9" s="3">
        <v>73.400000000000006</v>
      </c>
      <c r="E9" s="3">
        <v>75.2</v>
      </c>
      <c r="F9" s="3">
        <f t="shared" si="0"/>
        <v>148.60000000000002</v>
      </c>
      <c r="J9" s="6"/>
      <c r="K9" s="9" t="s">
        <v>18</v>
      </c>
      <c r="L9" s="9">
        <f>LARGE(F5:F15,5)</f>
        <v>166.8</v>
      </c>
      <c r="M9" s="9" t="s">
        <v>27</v>
      </c>
      <c r="N9" s="8"/>
    </row>
    <row r="10" spans="1:15">
      <c r="A10">
        <v>6</v>
      </c>
      <c r="B10" t="s">
        <v>47</v>
      </c>
      <c r="C10" t="s">
        <v>48</v>
      </c>
      <c r="D10" s="3">
        <v>89.9</v>
      </c>
      <c r="E10" s="3">
        <v>72.7</v>
      </c>
      <c r="F10" s="3">
        <f t="shared" si="0"/>
        <v>162.60000000000002</v>
      </c>
      <c r="J10" s="6"/>
      <c r="K10" s="9" t="s">
        <v>19</v>
      </c>
      <c r="L10" s="9">
        <f>LARGE(F5:F15,6)</f>
        <v>166.1</v>
      </c>
      <c r="M10" s="9" t="s">
        <v>28</v>
      </c>
      <c r="N10" s="8"/>
    </row>
    <row r="11" spans="1:15">
      <c r="A11">
        <v>7</v>
      </c>
      <c r="B11" t="s">
        <v>49</v>
      </c>
      <c r="C11" t="s">
        <v>50</v>
      </c>
      <c r="D11" s="3">
        <v>0</v>
      </c>
      <c r="E11" s="3">
        <v>0</v>
      </c>
      <c r="F11" s="3">
        <f t="shared" si="0"/>
        <v>0</v>
      </c>
      <c r="J11" s="6"/>
      <c r="K11" s="9"/>
      <c r="L11" s="9"/>
      <c r="M11" s="9"/>
      <c r="N11" s="8"/>
    </row>
    <row r="12" spans="1:15">
      <c r="A12">
        <v>8</v>
      </c>
      <c r="B12" t="s">
        <v>49</v>
      </c>
      <c r="C12" t="s">
        <v>51</v>
      </c>
      <c r="D12" s="3">
        <v>92.8</v>
      </c>
      <c r="E12" s="3">
        <v>93.4</v>
      </c>
      <c r="F12" s="3">
        <f t="shared" si="0"/>
        <v>186.2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34</v>
      </c>
      <c r="C13" t="s">
        <v>31</v>
      </c>
      <c r="D13" s="3">
        <v>73</v>
      </c>
      <c r="E13" s="3">
        <v>71.2</v>
      </c>
      <c r="F13" s="3">
        <f t="shared" si="0"/>
        <v>144.19999999999999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169</v>
      </c>
      <c r="C14" t="s">
        <v>170</v>
      </c>
      <c r="D14" s="3">
        <v>82.1</v>
      </c>
      <c r="E14" s="3">
        <v>87</v>
      </c>
      <c r="F14" s="3">
        <f t="shared" si="0"/>
        <v>169.1</v>
      </c>
      <c r="J14" s="10"/>
      <c r="K14" s="11"/>
      <c r="L14" s="11"/>
      <c r="M14" s="11"/>
      <c r="N14" s="12"/>
    </row>
    <row r="15" spans="1:15">
      <c r="A15">
        <v>11</v>
      </c>
      <c r="B15" t="s">
        <v>171</v>
      </c>
      <c r="C15" t="s">
        <v>172</v>
      </c>
      <c r="D15" s="3">
        <v>72.900000000000006</v>
      </c>
      <c r="E15" s="3">
        <v>81.599999999999994</v>
      </c>
      <c r="F15" s="3">
        <f t="shared" si="0"/>
        <v>154.5</v>
      </c>
    </row>
    <row r="16" spans="1:15">
      <c r="D16" s="17" t="s">
        <v>20</v>
      </c>
      <c r="E16" s="17"/>
      <c r="F16" s="3">
        <f>SUM(L5:L10)</f>
        <v>1046.8999999999999</v>
      </c>
      <c r="G16" t="s">
        <v>29</v>
      </c>
    </row>
    <row r="17" spans="4:7">
      <c r="D17" s="17" t="s">
        <v>21</v>
      </c>
      <c r="E17" s="17"/>
      <c r="F17" s="3">
        <f>AVERAGE(L5:L10)</f>
        <v>174.48333333333332</v>
      </c>
      <c r="G17" t="s">
        <v>29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Die Birnen</vt:lpstr>
      <vt:lpstr>Die Kelgelschlümpfe</vt:lpstr>
      <vt:lpstr>Tennis-Scharf-Schützen</vt:lpstr>
      <vt:lpstr>Team Lukassen-Breuker</vt:lpstr>
      <vt:lpstr>Wir können immer</vt:lpstr>
      <vt:lpstr>Wir wollen nie !</vt:lpstr>
      <vt:lpstr>Beerenkämper2.0</vt:lpstr>
      <vt:lpstr>Die Sunny´s</vt:lpstr>
      <vt:lpstr>MuFoB´s</vt:lpstr>
      <vt:lpstr>LG Dorsten</vt:lpstr>
      <vt:lpstr>Ohne Betreff</vt:lpstr>
      <vt:lpstr>Wertung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Eberwein</dc:creator>
  <cp:lastModifiedBy>Scatt 2</cp:lastModifiedBy>
  <dcterms:created xsi:type="dcterms:W3CDTF">2016-03-11T21:29:43Z</dcterms:created>
  <dcterms:modified xsi:type="dcterms:W3CDTF">2017-03-14T16:26:31Z</dcterms:modified>
</cp:coreProperties>
</file>